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" windowWidth="15195" windowHeight="8190"/>
  </bookViews>
  <sheets>
    <sheet name="Default MMM" sheetId="2" r:id="rId1"/>
    <sheet name="MMM2" sheetId="1" r:id="rId2"/>
    <sheet name="MMM3" sheetId="3" r:id="rId3"/>
  </sheets>
  <calcPr calcId="125725"/>
</workbook>
</file>

<file path=xl/calcChain.xml><?xml version="1.0" encoding="utf-8"?>
<calcChain xmlns="http://schemas.openxmlformats.org/spreadsheetml/2006/main">
  <c r="C64" i="3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E10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C10"/>
  <c r="D10" s="1"/>
  <c r="C35" i="2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E10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C10"/>
  <c r="D10" s="1"/>
  <c r="F10" i="3" l="1"/>
  <c r="I10" s="1"/>
  <c r="F10" i="2"/>
  <c r="I10" s="1"/>
  <c r="G10" l="1"/>
  <c r="K10" s="1"/>
  <c r="G10" i="3"/>
  <c r="J10"/>
  <c r="J10" i="2"/>
  <c r="D11"/>
  <c r="H10" l="1"/>
  <c r="H10" i="3"/>
  <c r="D11"/>
  <c r="K10"/>
  <c r="F11" i="2"/>
  <c r="I11" s="1"/>
  <c r="G11" i="3" l="1"/>
  <c r="F11"/>
  <c r="I11" s="1"/>
  <c r="J11" i="2"/>
  <c r="G11"/>
  <c r="K11" s="1"/>
  <c r="J11" i="3" l="1"/>
  <c r="D12"/>
  <c r="K11"/>
  <c r="H11"/>
  <c r="D12" i="2"/>
  <c r="H11"/>
  <c r="F12" i="3" l="1"/>
  <c r="I12" s="1"/>
  <c r="F12" i="2"/>
  <c r="I12" s="1"/>
  <c r="J12" i="3" l="1"/>
  <c r="G12"/>
  <c r="J12" i="2"/>
  <c r="G12"/>
  <c r="K12" s="1"/>
  <c r="H12" i="3" l="1"/>
  <c r="D13"/>
  <c r="K12"/>
  <c r="D13" i="2"/>
  <c r="H12"/>
  <c r="G13" i="3" l="1"/>
  <c r="F13"/>
  <c r="I13" s="1"/>
  <c r="F13" i="2"/>
  <c r="I13" s="1"/>
  <c r="J13" i="3" l="1"/>
  <c r="D14"/>
  <c r="K13"/>
  <c r="H13"/>
  <c r="G13" i="2"/>
  <c r="K13" s="1"/>
  <c r="J13"/>
  <c r="F14" i="3" l="1"/>
  <c r="I14" s="1"/>
  <c r="D14" i="2"/>
  <c r="H13"/>
  <c r="G14" i="3" l="1"/>
  <c r="H14" s="1"/>
  <c r="D15"/>
  <c r="J14"/>
  <c r="F14" i="2"/>
  <c r="I14" s="1"/>
  <c r="K14" i="3" l="1"/>
  <c r="F15"/>
  <c r="I15" s="1"/>
  <c r="J14" i="2"/>
  <c r="G14"/>
  <c r="K14" s="1"/>
  <c r="G15" i="3" l="1"/>
  <c r="D16" s="1"/>
  <c r="K15"/>
  <c r="J15"/>
  <c r="D15" i="2"/>
  <c r="H14"/>
  <c r="H15" i="3" l="1"/>
  <c r="F16"/>
  <c r="I16" s="1"/>
  <c r="F15" i="2"/>
  <c r="I15" s="1"/>
  <c r="J16" i="3" l="1"/>
  <c r="G16"/>
  <c r="J15" i="2"/>
  <c r="G15"/>
  <c r="K15" s="1"/>
  <c r="H16" i="3" l="1"/>
  <c r="D17"/>
  <c r="K16"/>
  <c r="D16" i="2"/>
  <c r="H15"/>
  <c r="G17" i="3" l="1"/>
  <c r="F17"/>
  <c r="I17" s="1"/>
  <c r="F16" i="2"/>
  <c r="I16" s="1"/>
  <c r="J17" i="3" l="1"/>
  <c r="D18"/>
  <c r="K17"/>
  <c r="H17"/>
  <c r="J16" i="2"/>
  <c r="G16"/>
  <c r="K16" s="1"/>
  <c r="F18" i="3" l="1"/>
  <c r="I18" s="1"/>
  <c r="D17" i="2"/>
  <c r="H16"/>
  <c r="G18" i="3" l="1"/>
  <c r="J18"/>
  <c r="F17" i="2"/>
  <c r="I17" s="1"/>
  <c r="H18" i="3" l="1"/>
  <c r="D19"/>
  <c r="K18"/>
  <c r="J17" i="2"/>
  <c r="G17"/>
  <c r="K17" s="1"/>
  <c r="G19" i="3" l="1"/>
  <c r="F19"/>
  <c r="I19" s="1"/>
  <c r="D18" i="2"/>
  <c r="H17"/>
  <c r="J19" i="3" l="1"/>
  <c r="D20"/>
  <c r="K19"/>
  <c r="H19"/>
  <c r="F18" i="2"/>
  <c r="I18" s="1"/>
  <c r="F20" i="3" l="1"/>
  <c r="I20" s="1"/>
  <c r="J18" i="2"/>
  <c r="G18"/>
  <c r="K18" s="1"/>
  <c r="J20" i="3" l="1"/>
  <c r="G20"/>
  <c r="D19" i="2"/>
  <c r="H18"/>
  <c r="H20" i="3" l="1"/>
  <c r="D21"/>
  <c r="K20"/>
  <c r="F19" i="2"/>
  <c r="I19" s="1"/>
  <c r="F21" i="3" l="1"/>
  <c r="I21" s="1"/>
  <c r="J19" i="2"/>
  <c r="G19"/>
  <c r="K19" s="1"/>
  <c r="J21" i="3" l="1"/>
  <c r="G21"/>
  <c r="D20" i="2"/>
  <c r="H19"/>
  <c r="D22" i="3" l="1"/>
  <c r="K21"/>
  <c r="H21"/>
  <c r="F20" i="2"/>
  <c r="I20" s="1"/>
  <c r="F22" i="3" l="1"/>
  <c r="I22" s="1"/>
  <c r="G22"/>
  <c r="J20" i="2"/>
  <c r="G20"/>
  <c r="K20" s="1"/>
  <c r="H22" i="3" l="1"/>
  <c r="D23"/>
  <c r="K22"/>
  <c r="J22"/>
  <c r="D21" i="2"/>
  <c r="H20"/>
  <c r="G23" i="3" l="1"/>
  <c r="F23"/>
  <c r="I23" s="1"/>
  <c r="F21" i="2"/>
  <c r="I21" s="1"/>
  <c r="D24" i="3" l="1"/>
  <c r="K23"/>
  <c r="H23"/>
  <c r="J23"/>
  <c r="J21" i="2"/>
  <c r="G21"/>
  <c r="K21" s="1"/>
  <c r="F24" i="3" l="1"/>
  <c r="I24" s="1"/>
  <c r="D22" i="2"/>
  <c r="H21"/>
  <c r="J24" i="3" l="1"/>
  <c r="G24"/>
  <c r="F22" i="2"/>
  <c r="I22" s="1"/>
  <c r="H24" i="3" l="1"/>
  <c r="D25"/>
  <c r="K24"/>
  <c r="J22" i="2"/>
  <c r="G22"/>
  <c r="K22" s="1"/>
  <c r="F25" i="3" l="1"/>
  <c r="I25" s="1"/>
  <c r="D23" i="2"/>
  <c r="H22"/>
  <c r="G25" i="3" l="1"/>
  <c r="K25" s="1"/>
  <c r="J25"/>
  <c r="D26"/>
  <c r="H25"/>
  <c r="F23" i="2"/>
  <c r="I23" s="1"/>
  <c r="F26" i="3" l="1"/>
  <c r="I26" s="1"/>
  <c r="J23" i="2"/>
  <c r="G23"/>
  <c r="K23" s="1"/>
  <c r="G26" i="3" l="1"/>
  <c r="J26"/>
  <c r="D24" i="2"/>
  <c r="H23"/>
  <c r="H26" i="3" l="1"/>
  <c r="D27"/>
  <c r="K26"/>
  <c r="F24" i="2"/>
  <c r="I24" s="1"/>
  <c r="G27" i="3" l="1"/>
  <c r="F27"/>
  <c r="I27" s="1"/>
  <c r="J24" i="2"/>
  <c r="G24"/>
  <c r="K24" s="1"/>
  <c r="J27" i="3" l="1"/>
  <c r="D28"/>
  <c r="K27"/>
  <c r="H27"/>
  <c r="D25" i="2"/>
  <c r="H24"/>
  <c r="F28" i="3" l="1"/>
  <c r="I28" s="1"/>
  <c r="F25" i="2"/>
  <c r="I25" s="1"/>
  <c r="J28" i="3" l="1"/>
  <c r="G28"/>
  <c r="J25" i="2"/>
  <c r="G25"/>
  <c r="K25" s="1"/>
  <c r="H28" i="3" l="1"/>
  <c r="D29"/>
  <c r="K28"/>
  <c r="D26" i="2"/>
  <c r="H25"/>
  <c r="G29" i="3" l="1"/>
  <c r="F29"/>
  <c r="I29" s="1"/>
  <c r="F26" i="2"/>
  <c r="I26" s="1"/>
  <c r="J29" i="3" l="1"/>
  <c r="D30"/>
  <c r="K29"/>
  <c r="H29"/>
  <c r="J26" i="2"/>
  <c r="G26"/>
  <c r="K26" s="1"/>
  <c r="F30" i="3" l="1"/>
  <c r="I30" s="1"/>
  <c r="D27" i="2"/>
  <c r="H26"/>
  <c r="J30" i="3" l="1"/>
  <c r="G30"/>
  <c r="F27" i="2"/>
  <c r="I27" s="1"/>
  <c r="H30" i="3" l="1"/>
  <c r="D31"/>
  <c r="K30"/>
  <c r="J27" i="2"/>
  <c r="G27"/>
  <c r="K27" s="1"/>
  <c r="G53" i="1"/>
  <c r="C64"/>
  <c r="C63"/>
  <c r="C62"/>
  <c r="C61"/>
  <c r="C60"/>
  <c r="C59"/>
  <c r="C58"/>
  <c r="B58"/>
  <c r="B59" s="1"/>
  <c r="B60" s="1"/>
  <c r="B61" s="1"/>
  <c r="B62" s="1"/>
  <c r="B63" s="1"/>
  <c r="B64" s="1"/>
  <c r="C57"/>
  <c r="C56"/>
  <c r="C55"/>
  <c r="C54"/>
  <c r="C53"/>
  <c r="C52"/>
  <c r="C51"/>
  <c r="C50"/>
  <c r="C49"/>
  <c r="C48"/>
  <c r="C47"/>
  <c r="C46"/>
  <c r="C45"/>
  <c r="C44"/>
  <c r="C43"/>
  <c r="C42"/>
  <c r="B42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12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11"/>
  <c r="C35"/>
  <c r="C41"/>
  <c r="C40"/>
  <c r="C39"/>
  <c r="C38"/>
  <c r="C37"/>
  <c r="C36"/>
  <c r="G31" i="3" l="1"/>
  <c r="F31"/>
  <c r="I31" s="1"/>
  <c r="D28" i="2"/>
  <c r="H27"/>
  <c r="E10" i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C31"/>
  <c r="C32"/>
  <c r="C33"/>
  <c r="C34"/>
  <c r="C30"/>
  <c r="J31" i="3" l="1"/>
  <c r="D32"/>
  <c r="K31"/>
  <c r="H31"/>
  <c r="F28" i="2"/>
  <c r="I28" s="1"/>
  <c r="C11" i="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10"/>
  <c r="D10" s="1"/>
  <c r="F32" i="3" l="1"/>
  <c r="I32" s="1"/>
  <c r="G28" i="2"/>
  <c r="K28" s="1"/>
  <c r="J28"/>
  <c r="F10" i="1"/>
  <c r="G10" s="1"/>
  <c r="J32" i="3" l="1"/>
  <c r="G32"/>
  <c r="D29" i="2"/>
  <c r="H28"/>
  <c r="H10" i="1"/>
  <c r="I10"/>
  <c r="K10" s="1"/>
  <c r="D11"/>
  <c r="H32" i="3" l="1"/>
  <c r="D33"/>
  <c r="K32"/>
  <c r="F29" i="2"/>
  <c r="I29" s="1"/>
  <c r="F11" i="1"/>
  <c r="G11" s="1"/>
  <c r="J10"/>
  <c r="G33" i="3" l="1"/>
  <c r="F33"/>
  <c r="I33" s="1"/>
  <c r="J29" i="2"/>
  <c r="G29"/>
  <c r="K29" s="1"/>
  <c r="I11" i="1"/>
  <c r="J11" s="1"/>
  <c r="D12"/>
  <c r="F12" s="1"/>
  <c r="H11"/>
  <c r="D34" i="3" l="1"/>
  <c r="K33"/>
  <c r="H33"/>
  <c r="J33"/>
  <c r="D30" i="2"/>
  <c r="H29"/>
  <c r="K11" i="1"/>
  <c r="I12"/>
  <c r="J12" s="1"/>
  <c r="G12"/>
  <c r="F34" i="3" l="1"/>
  <c r="I34" s="1"/>
  <c r="F30" i="2"/>
  <c r="I30" s="1"/>
  <c r="D13" i="1"/>
  <c r="F13" s="1"/>
  <c r="I13" s="1"/>
  <c r="J13" s="1"/>
  <c r="K12"/>
  <c r="H12"/>
  <c r="J34" i="3" l="1"/>
  <c r="G34"/>
  <c r="J30" i="2"/>
  <c r="G30"/>
  <c r="K30" s="1"/>
  <c r="G13" i="1"/>
  <c r="H34" i="3" l="1"/>
  <c r="D35"/>
  <c r="K34"/>
  <c r="D31" i="2"/>
  <c r="H30"/>
  <c r="D14" i="1"/>
  <c r="F14" s="1"/>
  <c r="K13"/>
  <c r="H13"/>
  <c r="F35" i="3" l="1"/>
  <c r="I35" s="1"/>
  <c r="F31" i="2"/>
  <c r="I31" s="1"/>
  <c r="G14" i="1"/>
  <c r="I14"/>
  <c r="J14" s="1"/>
  <c r="J35" i="3" l="1"/>
  <c r="G35"/>
  <c r="G31" i="2"/>
  <c r="K31" s="1"/>
  <c r="J31"/>
  <c r="K14" i="1"/>
  <c r="D15"/>
  <c r="F15" s="1"/>
  <c r="H14"/>
  <c r="D36" i="3" l="1"/>
  <c r="K35"/>
  <c r="H35"/>
  <c r="D32" i="2"/>
  <c r="H31"/>
  <c r="G15" i="1"/>
  <c r="I15"/>
  <c r="J15" s="1"/>
  <c r="F36" i="3" l="1"/>
  <c r="I36" s="1"/>
  <c r="F32" i="2"/>
  <c r="I32" s="1"/>
  <c r="K15" i="1"/>
  <c r="D16"/>
  <c r="F16" s="1"/>
  <c r="H15"/>
  <c r="G32" i="2" l="1"/>
  <c r="K32" s="1"/>
  <c r="J36" i="3"/>
  <c r="G36"/>
  <c r="J32" i="2"/>
  <c r="G16" i="1"/>
  <c r="I16"/>
  <c r="H32" i="2" l="1"/>
  <c r="D33"/>
  <c r="F33" s="1"/>
  <c r="I33" s="1"/>
  <c r="H36" i="3"/>
  <c r="D37"/>
  <c r="K36"/>
  <c r="K16" i="1"/>
  <c r="D17"/>
  <c r="F17" s="1"/>
  <c r="G17" s="1"/>
  <c r="H16"/>
  <c r="J16"/>
  <c r="G37" i="3" l="1"/>
  <c r="F37"/>
  <c r="I37" s="1"/>
  <c r="G33" i="2"/>
  <c r="D34" s="1"/>
  <c r="J33"/>
  <c r="I17" i="1"/>
  <c r="K17" s="1"/>
  <c r="H17"/>
  <c r="D18"/>
  <c r="F18" s="1"/>
  <c r="G18" s="1"/>
  <c r="H33" i="2" l="1"/>
  <c r="K33"/>
  <c r="D38" i="3"/>
  <c r="K37"/>
  <c r="H37"/>
  <c r="J37"/>
  <c r="F34" i="2"/>
  <c r="I34" s="1"/>
  <c r="J34" s="1"/>
  <c r="J17" i="1"/>
  <c r="I18"/>
  <c r="H18"/>
  <c r="D19"/>
  <c r="F19" s="1"/>
  <c r="G19" s="1"/>
  <c r="F38" i="3" l="1"/>
  <c r="I38" s="1"/>
  <c r="G34" i="2"/>
  <c r="K34" s="1"/>
  <c r="J18" i="1"/>
  <c r="I19"/>
  <c r="D20"/>
  <c r="F20" s="1"/>
  <c r="G20" s="1"/>
  <c r="K19"/>
  <c r="H19"/>
  <c r="K18"/>
  <c r="J38" i="3" l="1"/>
  <c r="G38"/>
  <c r="H34" i="2"/>
  <c r="D35"/>
  <c r="I20" i="1"/>
  <c r="J20" s="1"/>
  <c r="J19"/>
  <c r="H20"/>
  <c r="D21"/>
  <c r="H38" i="3" l="1"/>
  <c r="D39"/>
  <c r="K38"/>
  <c r="F35" i="2"/>
  <c r="I35" s="1"/>
  <c r="J35" s="1"/>
  <c r="K20" i="1"/>
  <c r="F21"/>
  <c r="I21" s="1"/>
  <c r="J21" s="1"/>
  <c r="G39" i="3" l="1"/>
  <c r="F39"/>
  <c r="I39" s="1"/>
  <c r="G35" i="2"/>
  <c r="K35" s="1"/>
  <c r="G21" i="1"/>
  <c r="D40" i="3" l="1"/>
  <c r="K39"/>
  <c r="H39"/>
  <c r="J39"/>
  <c r="H35" i="2"/>
  <c r="D36"/>
  <c r="H21" i="1"/>
  <c r="K21"/>
  <c r="D22"/>
  <c r="F40" i="3" l="1"/>
  <c r="I40" s="1"/>
  <c r="F36" i="2"/>
  <c r="I36" s="1"/>
  <c r="J36" s="1"/>
  <c r="F22" i="1"/>
  <c r="I22" s="1"/>
  <c r="G36" i="2" l="1"/>
  <c r="K36" s="1"/>
  <c r="J40" i="3"/>
  <c r="G40"/>
  <c r="G22" i="1"/>
  <c r="J22"/>
  <c r="H36" i="2" l="1"/>
  <c r="D37"/>
  <c r="H40" i="3"/>
  <c r="D41"/>
  <c r="K40"/>
  <c r="F37" i="2"/>
  <c r="I37" s="1"/>
  <c r="J37" s="1"/>
  <c r="D23" i="1"/>
  <c r="K22"/>
  <c r="H22"/>
  <c r="G41" i="3" l="1"/>
  <c r="F41"/>
  <c r="I41" s="1"/>
  <c r="G37" i="2"/>
  <c r="K37" s="1"/>
  <c r="F23" i="1"/>
  <c r="I23" s="1"/>
  <c r="J23" s="1"/>
  <c r="D42" i="3" l="1"/>
  <c r="K41"/>
  <c r="H41"/>
  <c r="J41"/>
  <c r="H37" i="2"/>
  <c r="D38"/>
  <c r="G23" i="1"/>
  <c r="F42" i="3" l="1"/>
  <c r="I42" s="1"/>
  <c r="F38" i="2"/>
  <c r="I38" s="1"/>
  <c r="J38" s="1"/>
  <c r="H23" i="1"/>
  <c r="K23"/>
  <c r="D24"/>
  <c r="G38" i="2" l="1"/>
  <c r="K38" s="1"/>
  <c r="J42" i="3"/>
  <c r="G42"/>
  <c r="F24" i="1"/>
  <c r="I24" s="1"/>
  <c r="J24" s="1"/>
  <c r="H38" i="2" l="1"/>
  <c r="D39"/>
  <c r="H42" i="3"/>
  <c r="D43"/>
  <c r="K42"/>
  <c r="F39" i="2"/>
  <c r="I39" s="1"/>
  <c r="J39" s="1"/>
  <c r="G24" i="1"/>
  <c r="G43" i="3" l="1"/>
  <c r="F43"/>
  <c r="I43" s="1"/>
  <c r="G39" i="2"/>
  <c r="K39" s="1"/>
  <c r="D25" i="1"/>
  <c r="K24"/>
  <c r="H24"/>
  <c r="D44" i="3" l="1"/>
  <c r="K43"/>
  <c r="H43"/>
  <c r="J43"/>
  <c r="H39" i="2"/>
  <c r="D40"/>
  <c r="F25" i="1"/>
  <c r="I25" s="1"/>
  <c r="J25" s="1"/>
  <c r="F44" i="3" l="1"/>
  <c r="I44" s="1"/>
  <c r="F40" i="2"/>
  <c r="I40" s="1"/>
  <c r="J40" s="1"/>
  <c r="G25" i="1"/>
  <c r="G44" i="3" l="1"/>
  <c r="D45" s="1"/>
  <c r="K44"/>
  <c r="J44"/>
  <c r="G40" i="2"/>
  <c r="K40" s="1"/>
  <c r="D26" i="1"/>
  <c r="K25"/>
  <c r="H25"/>
  <c r="H44" i="3" l="1"/>
  <c r="F45"/>
  <c r="I45" s="1"/>
  <c r="G45"/>
  <c r="H40" i="2"/>
  <c r="D41"/>
  <c r="F26" i="1"/>
  <c r="I26" s="1"/>
  <c r="J26" s="1"/>
  <c r="H45" i="3" l="1"/>
  <c r="D46"/>
  <c r="K45"/>
  <c r="J45"/>
  <c r="F41" i="2"/>
  <c r="I41" s="1"/>
  <c r="J41" s="1"/>
  <c r="G26" i="1"/>
  <c r="F46" i="3" l="1"/>
  <c r="I46" s="1"/>
  <c r="G41" i="2"/>
  <c r="K41" s="1"/>
  <c r="H26" i="1"/>
  <c r="K26"/>
  <c r="D27"/>
  <c r="G46" i="3" l="1"/>
  <c r="D47" s="1"/>
  <c r="K46"/>
  <c r="J46"/>
  <c r="D42" i="2"/>
  <c r="H41"/>
  <c r="F27" i="1"/>
  <c r="I27" s="1"/>
  <c r="J27" s="1"/>
  <c r="H46" i="3" l="1"/>
  <c r="F47"/>
  <c r="I47" s="1"/>
  <c r="F42" i="2"/>
  <c r="I42" s="1"/>
  <c r="J42" s="1"/>
  <c r="G27" i="1"/>
  <c r="J47" i="3" l="1"/>
  <c r="G47"/>
  <c r="G42" i="2"/>
  <c r="K42" s="1"/>
  <c r="K27" i="1"/>
  <c r="D28"/>
  <c r="H27"/>
  <c r="H47" i="3" l="1"/>
  <c r="D48"/>
  <c r="K47"/>
  <c r="H42" i="2"/>
  <c r="D43"/>
  <c r="F28" i="1"/>
  <c r="I28" s="1"/>
  <c r="J28" s="1"/>
  <c r="G48" i="3" l="1"/>
  <c r="F48"/>
  <c r="I48" s="1"/>
  <c r="F43" i="2"/>
  <c r="I43" s="1"/>
  <c r="J43" s="1"/>
  <c r="G28" i="1"/>
  <c r="D49" i="3" l="1"/>
  <c r="K48"/>
  <c r="H48"/>
  <c r="J48"/>
  <c r="G43" i="2"/>
  <c r="K43" s="1"/>
  <c r="K28" i="1"/>
  <c r="D29"/>
  <c r="H28"/>
  <c r="F49" i="3" l="1"/>
  <c r="I49" s="1"/>
  <c r="D44" i="2"/>
  <c r="H43"/>
  <c r="F29" i="1"/>
  <c r="I29" s="1"/>
  <c r="J29" s="1"/>
  <c r="J49" i="3" l="1"/>
  <c r="G49"/>
  <c r="F44" i="2"/>
  <c r="I44" s="1"/>
  <c r="J44" s="1"/>
  <c r="G29" i="1"/>
  <c r="H49" i="3" l="1"/>
  <c r="D50"/>
  <c r="K49"/>
  <c r="G44" i="2"/>
  <c r="K44" s="1"/>
  <c r="K29" i="1"/>
  <c r="H29"/>
  <c r="D30"/>
  <c r="G50" i="3" l="1"/>
  <c r="F50"/>
  <c r="I50" s="1"/>
  <c r="D45" i="2"/>
  <c r="H44"/>
  <c r="F30" i="1"/>
  <c r="I30" s="1"/>
  <c r="J30" s="1"/>
  <c r="D51" i="3" l="1"/>
  <c r="K50"/>
  <c r="H50"/>
  <c r="J50"/>
  <c r="F45" i="2"/>
  <c r="I45" s="1"/>
  <c r="J45" s="1"/>
  <c r="G30" i="1"/>
  <c r="F51" i="3" l="1"/>
  <c r="I51" s="1"/>
  <c r="G45" i="2"/>
  <c r="K45" s="1"/>
  <c r="K30" i="1"/>
  <c r="H30"/>
  <c r="D31"/>
  <c r="J51" i="3" l="1"/>
  <c r="G51"/>
  <c r="H45" i="2"/>
  <c r="D46"/>
  <c r="F31" i="1"/>
  <c r="I31" s="1"/>
  <c r="J31" s="1"/>
  <c r="H51" i="3" l="1"/>
  <c r="D52"/>
  <c r="K51"/>
  <c r="F46" i="2"/>
  <c r="I46" s="1"/>
  <c r="J46" s="1"/>
  <c r="G31" i="1"/>
  <c r="G46" i="2" l="1"/>
  <c r="K46" s="1"/>
  <c r="G52" i="3"/>
  <c r="F52"/>
  <c r="I52" s="1"/>
  <c r="K31" i="1"/>
  <c r="D32"/>
  <c r="H31"/>
  <c r="H46" i="2" l="1"/>
  <c r="D47"/>
  <c r="F47" s="1"/>
  <c r="I47" s="1"/>
  <c r="J47" s="1"/>
  <c r="D53" i="3"/>
  <c r="K52"/>
  <c r="H52"/>
  <c r="J52"/>
  <c r="F32" i="1"/>
  <c r="I32" s="1"/>
  <c r="J32" s="1"/>
  <c r="F53" i="3" l="1"/>
  <c r="I53" s="1"/>
  <c r="G53"/>
  <c r="G47" i="2"/>
  <c r="K47" s="1"/>
  <c r="G32" i="1"/>
  <c r="H53" i="3" l="1"/>
  <c r="D54"/>
  <c r="K53"/>
  <c r="J53"/>
  <c r="D48" i="2"/>
  <c r="H47"/>
  <c r="K32" i="1"/>
  <c r="D33"/>
  <c r="H32"/>
  <c r="F54" i="3" l="1"/>
  <c r="I54" s="1"/>
  <c r="F48" i="2"/>
  <c r="I48" s="1"/>
  <c r="J48" s="1"/>
  <c r="F33" i="1"/>
  <c r="I33" s="1"/>
  <c r="J33" s="1"/>
  <c r="J54" i="3" l="1"/>
  <c r="G54"/>
  <c r="G48" i="2"/>
  <c r="K48" s="1"/>
  <c r="G33" i="1"/>
  <c r="D55" i="3" l="1"/>
  <c r="K54"/>
  <c r="H54"/>
  <c r="H48" i="2"/>
  <c r="D49"/>
  <c r="K33" i="1"/>
  <c r="D34"/>
  <c r="H33"/>
  <c r="F55" i="3" l="1"/>
  <c r="I55" s="1"/>
  <c r="F49" i="2"/>
  <c r="I49" s="1"/>
  <c r="J49" s="1"/>
  <c r="F34" i="1"/>
  <c r="I34" s="1"/>
  <c r="J34" s="1"/>
  <c r="G55" i="3" l="1"/>
  <c r="J55"/>
  <c r="G49" i="2"/>
  <c r="K49" s="1"/>
  <c r="G34" i="1"/>
  <c r="H55" i="3" l="1"/>
  <c r="D56"/>
  <c r="K55"/>
  <c r="D50" i="2"/>
  <c r="H49"/>
  <c r="D35" i="1"/>
  <c r="K34"/>
  <c r="H34"/>
  <c r="F56" i="3" l="1"/>
  <c r="I56" s="1"/>
  <c r="F50" i="2"/>
  <c r="I50" s="1"/>
  <c r="J50" s="1"/>
  <c r="F35" i="1"/>
  <c r="I35" s="1"/>
  <c r="J35" s="1"/>
  <c r="J56" i="3" l="1"/>
  <c r="G56"/>
  <c r="G50" i="2"/>
  <c r="K50" s="1"/>
  <c r="G35" i="1"/>
  <c r="D57" i="3" l="1"/>
  <c r="K56"/>
  <c r="H56"/>
  <c r="D51" i="2"/>
  <c r="H50"/>
  <c r="H35" i="1"/>
  <c r="K35"/>
  <c r="D36"/>
  <c r="F57" i="3" l="1"/>
  <c r="I57" s="1"/>
  <c r="F51" i="2"/>
  <c r="I51" s="1"/>
  <c r="J51" s="1"/>
  <c r="F36" i="1"/>
  <c r="I36" s="1"/>
  <c r="J36" s="1"/>
  <c r="G57" i="3" l="1"/>
  <c r="H57" s="1"/>
  <c r="D58"/>
  <c r="J57"/>
  <c r="G51" i="2"/>
  <c r="K51" s="1"/>
  <c r="G36" i="1"/>
  <c r="K57" i="3" l="1"/>
  <c r="F58"/>
  <c r="I58" s="1"/>
  <c r="D52" i="2"/>
  <c r="H51"/>
  <c r="K36" i="1"/>
  <c r="D37"/>
  <c r="H36"/>
  <c r="J58" i="3" l="1"/>
  <c r="G58"/>
  <c r="F52" i="2"/>
  <c r="I52" s="1"/>
  <c r="J52" s="1"/>
  <c r="F37" i="1"/>
  <c r="I37" s="1"/>
  <c r="J37" s="1"/>
  <c r="D59" i="3" l="1"/>
  <c r="K58"/>
  <c r="H58"/>
  <c r="G52" i="2"/>
  <c r="K52" s="1"/>
  <c r="G37" i="1"/>
  <c r="F59" i="3" l="1"/>
  <c r="I59" s="1"/>
  <c r="D53" i="2"/>
  <c r="H52"/>
  <c r="K37" i="1"/>
  <c r="D38"/>
  <c r="H37"/>
  <c r="G59" i="3" l="1"/>
  <c r="J59"/>
  <c r="F53" i="2"/>
  <c r="I53" s="1"/>
  <c r="J53" s="1"/>
  <c r="F38" i="1"/>
  <c r="I38" s="1"/>
  <c r="J38" s="1"/>
  <c r="H59" i="3" l="1"/>
  <c r="D60"/>
  <c r="K59"/>
  <c r="G53" i="2"/>
  <c r="K53" s="1"/>
  <c r="G38" i="1"/>
  <c r="F60" i="3" l="1"/>
  <c r="I60" s="1"/>
  <c r="D54" i="2"/>
  <c r="H53"/>
  <c r="K38" i="1"/>
  <c r="D39"/>
  <c r="H38"/>
  <c r="J60" i="3" l="1"/>
  <c r="G60"/>
  <c r="F54" i="2"/>
  <c r="I54" s="1"/>
  <c r="J54" s="1"/>
  <c r="F39" i="1"/>
  <c r="I39" s="1"/>
  <c r="J39" s="1"/>
  <c r="D61" i="3" l="1"/>
  <c r="K60"/>
  <c r="H60"/>
  <c r="G54" i="2"/>
  <c r="K54" s="1"/>
  <c r="G39" i="1"/>
  <c r="F61" i="3" l="1"/>
  <c r="I61" s="1"/>
  <c r="D55" i="2"/>
  <c r="H54"/>
  <c r="K39" i="1"/>
  <c r="D40"/>
  <c r="H39"/>
  <c r="G61" i="3" l="1"/>
  <c r="H61" s="1"/>
  <c r="D62"/>
  <c r="J61"/>
  <c r="F55" i="2"/>
  <c r="I55" s="1"/>
  <c r="J55" s="1"/>
  <c r="F40" i="1"/>
  <c r="I40" s="1"/>
  <c r="J40" s="1"/>
  <c r="K61" i="3" l="1"/>
  <c r="F62"/>
  <c r="I62" s="1"/>
  <c r="G55" i="2"/>
  <c r="K55" s="1"/>
  <c r="G40" i="1"/>
  <c r="K40" s="1"/>
  <c r="J62" i="3" l="1"/>
  <c r="G62"/>
  <c r="D56" i="2"/>
  <c r="H55"/>
  <c r="D41" i="1"/>
  <c r="F41" s="1"/>
  <c r="I41" s="1"/>
  <c r="J41" s="1"/>
  <c r="H40"/>
  <c r="D63" i="3" l="1"/>
  <c r="K62"/>
  <c r="H62"/>
  <c r="F56" i="2"/>
  <c r="I56" s="1"/>
  <c r="J56" s="1"/>
  <c r="G41" i="1"/>
  <c r="K41" s="1"/>
  <c r="F63" i="3" l="1"/>
  <c r="I63" s="1"/>
  <c r="G56" i="2"/>
  <c r="K56" s="1"/>
  <c r="H41" i="1"/>
  <c r="D42"/>
  <c r="F42" s="1"/>
  <c r="I42" s="1"/>
  <c r="J42" s="1"/>
  <c r="G63" i="3" l="1"/>
  <c r="H63" s="1"/>
  <c r="D64"/>
  <c r="J63"/>
  <c r="H56" i="2"/>
  <c r="D57"/>
  <c r="G42" i="1"/>
  <c r="K63" i="3" l="1"/>
  <c r="F64"/>
  <c r="I64" s="1"/>
  <c r="J64" s="1"/>
  <c r="F57" i="2"/>
  <c r="I57" s="1"/>
  <c r="J57" s="1"/>
  <c r="K42" i="1"/>
  <c r="D43"/>
  <c r="H42"/>
  <c r="G64" i="3" l="1"/>
  <c r="G57" i="2"/>
  <c r="K57" s="1"/>
  <c r="F43" i="1"/>
  <c r="I43" s="1"/>
  <c r="J43" s="1"/>
  <c r="K64" i="3" l="1"/>
  <c r="H64"/>
  <c r="H57" i="2"/>
  <c r="D58"/>
  <c r="G43" i="1"/>
  <c r="K43" s="1"/>
  <c r="F58" i="2" l="1"/>
  <c r="I58" s="1"/>
  <c r="J58" s="1"/>
  <c r="H43" i="1"/>
  <c r="D44"/>
  <c r="F44" s="1"/>
  <c r="I44" s="1"/>
  <c r="J44" s="1"/>
  <c r="G58" i="2" l="1"/>
  <c r="K58" s="1"/>
  <c r="G44" i="1"/>
  <c r="D59" i="2" l="1"/>
  <c r="H58"/>
  <c r="K44" i="1"/>
  <c r="D45"/>
  <c r="H44"/>
  <c r="F59" i="2" l="1"/>
  <c r="I59" s="1"/>
  <c r="J59" s="1"/>
  <c r="F45" i="1"/>
  <c r="I45" s="1"/>
  <c r="J45" s="1"/>
  <c r="G59" i="2" l="1"/>
  <c r="K59" s="1"/>
  <c r="G45" i="1"/>
  <c r="D60" i="2" l="1"/>
  <c r="H59"/>
  <c r="K45" i="1"/>
  <c r="H45"/>
  <c r="D46"/>
  <c r="F60" i="2" l="1"/>
  <c r="I60" s="1"/>
  <c r="J60" s="1"/>
  <c r="F46" i="1"/>
  <c r="I46" s="1"/>
  <c r="J46" s="1"/>
  <c r="G60" i="2" l="1"/>
  <c r="K60" s="1"/>
  <c r="G46" i="1"/>
  <c r="K46" s="1"/>
  <c r="D61" i="2" l="1"/>
  <c r="H60"/>
  <c r="D47" i="1"/>
  <c r="F47" s="1"/>
  <c r="I47" s="1"/>
  <c r="J47" s="1"/>
  <c r="H46"/>
  <c r="F61" i="2" l="1"/>
  <c r="I61" s="1"/>
  <c r="J61" s="1"/>
  <c r="G47" i="1"/>
  <c r="G61" i="2" l="1"/>
  <c r="K61" s="1"/>
  <c r="K47" i="1"/>
  <c r="D48"/>
  <c r="H47"/>
  <c r="D62" i="2" l="1"/>
  <c r="H61"/>
  <c r="F48" i="1"/>
  <c r="I48" s="1"/>
  <c r="J48" s="1"/>
  <c r="F62" i="2" l="1"/>
  <c r="I62" s="1"/>
  <c r="J62" s="1"/>
  <c r="G48" i="1"/>
  <c r="K48" s="1"/>
  <c r="G62" i="2" l="1"/>
  <c r="K62" s="1"/>
  <c r="D49" i="1"/>
  <c r="F49" s="1"/>
  <c r="I49" s="1"/>
  <c r="J49" s="1"/>
  <c r="H48"/>
  <c r="D63" i="2" l="1"/>
  <c r="H62"/>
  <c r="G49" i="1"/>
  <c r="F63" i="2" l="1"/>
  <c r="I63" s="1"/>
  <c r="J63" s="1"/>
  <c r="K49" i="1"/>
  <c r="H49"/>
  <c r="D50"/>
  <c r="G63" i="2" l="1"/>
  <c r="K63" s="1"/>
  <c r="F50" i="1"/>
  <c r="I50" s="1"/>
  <c r="J50" s="1"/>
  <c r="D64" i="2" l="1"/>
  <c r="H63"/>
  <c r="G50" i="1"/>
  <c r="F64" i="2" l="1"/>
  <c r="I64" s="1"/>
  <c r="J64" s="1"/>
  <c r="K50" i="1"/>
  <c r="H50"/>
  <c r="D51"/>
  <c r="G64" i="2" l="1"/>
  <c r="F51" i="1"/>
  <c r="I51" s="1"/>
  <c r="J51" s="1"/>
  <c r="H64" i="2" l="1"/>
  <c r="K64"/>
  <c r="G51" i="1"/>
  <c r="K51" l="1"/>
  <c r="H51"/>
  <c r="D52"/>
  <c r="F52" l="1"/>
  <c r="I52" s="1"/>
  <c r="J52" s="1"/>
  <c r="G52" l="1"/>
  <c r="K52" s="1"/>
  <c r="H52" l="1"/>
  <c r="D53"/>
  <c r="F53" s="1"/>
  <c r="I53" s="1"/>
  <c r="J53" s="1"/>
  <c r="K53" l="1"/>
  <c r="D54" l="1"/>
  <c r="F54" s="1"/>
  <c r="I54" s="1"/>
  <c r="J54" s="1"/>
  <c r="H53"/>
  <c r="G54" l="1"/>
  <c r="K54" s="1"/>
  <c r="H54" l="1"/>
  <c r="D55"/>
  <c r="F55" s="1"/>
  <c r="I55" s="1"/>
  <c r="J55" s="1"/>
  <c r="G55" l="1"/>
  <c r="K55" s="1"/>
  <c r="H55" l="1"/>
  <c r="D56"/>
  <c r="F56" s="1"/>
  <c r="I56" l="1"/>
  <c r="J56" s="1"/>
  <c r="G56"/>
  <c r="D57" s="1"/>
  <c r="H56" l="1"/>
  <c r="K56"/>
  <c r="F57"/>
  <c r="I57" s="1"/>
  <c r="J57" l="1"/>
  <c r="G57"/>
  <c r="D58" s="1"/>
  <c r="F58" l="1"/>
  <c r="I58" s="1"/>
  <c r="H57"/>
  <c r="K57"/>
  <c r="G58" l="1"/>
  <c r="D59" s="1"/>
  <c r="J58"/>
  <c r="K58" l="1"/>
  <c r="H58"/>
  <c r="F59"/>
  <c r="I59" s="1"/>
  <c r="G59" l="1"/>
  <c r="D60" s="1"/>
  <c r="J59"/>
  <c r="K59" l="1"/>
  <c r="H59"/>
  <c r="F60"/>
  <c r="I60" s="1"/>
  <c r="G60" l="1"/>
  <c r="K60" s="1"/>
  <c r="J60"/>
  <c r="D61" l="1"/>
  <c r="F61" s="1"/>
  <c r="I61" s="1"/>
  <c r="H60"/>
  <c r="J61" l="1"/>
  <c r="G61"/>
  <c r="K61" l="1"/>
  <c r="D62"/>
  <c r="H61"/>
  <c r="F62" l="1"/>
  <c r="I62" s="1"/>
  <c r="J62" l="1"/>
  <c r="G62"/>
  <c r="K62" l="1"/>
  <c r="D63"/>
  <c r="H62"/>
  <c r="F63" l="1"/>
  <c r="I63" s="1"/>
  <c r="G63" l="1"/>
  <c r="D64" s="1"/>
  <c r="J63"/>
  <c r="H63" l="1"/>
  <c r="K63"/>
  <c r="F64"/>
  <c r="I64" s="1"/>
  <c r="J64" s="1"/>
  <c r="G64" l="1"/>
  <c r="H64" s="1"/>
  <c r="K64" l="1"/>
</calcChain>
</file>

<file path=xl/sharedStrings.xml><?xml version="1.0" encoding="utf-8"?>
<sst xmlns="http://schemas.openxmlformats.org/spreadsheetml/2006/main" count="48" uniqueCount="15">
  <si>
    <t>Initial Balance</t>
  </si>
  <si>
    <t>Withdrawal</t>
  </si>
  <si>
    <t>New Balance</t>
  </si>
  <si>
    <t>Expected Profit</t>
  </si>
  <si>
    <t>Withdrawals</t>
  </si>
  <si>
    <t>Performance</t>
  </si>
  <si>
    <t>Withdrawal on the total Balance</t>
  </si>
  <si>
    <t>Balance increase%</t>
  </si>
  <si>
    <t>Cumulative Withdrawals</t>
  </si>
  <si>
    <t>Cumulative Withdrawals%</t>
  </si>
  <si>
    <t>Minimum Withdrawals</t>
  </si>
  <si>
    <t>Cycle</t>
  </si>
  <si>
    <t>Input Parameters</t>
  </si>
  <si>
    <t>CROSSFADER - Maudur Money Management</t>
  </si>
  <si>
    <t>Profit%</t>
  </si>
</sst>
</file>

<file path=xl/styles.xml><?xml version="1.0" encoding="utf-8"?>
<styleSheet xmlns="http://schemas.openxmlformats.org/spreadsheetml/2006/main">
  <numFmts count="1">
    <numFmt numFmtId="164" formatCode="_(&quot;$&quot;* #,##0.00_);_(&quot;$&quot;* \(#,##0.00\);_(&quot;$&quot;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BEE395"/>
        <bgColor indexed="64"/>
      </patternFill>
    </fill>
    <fill>
      <patternFill patternType="solid">
        <fgColor rgb="FFE8FA8E"/>
        <bgColor indexed="64"/>
      </patternFill>
    </fill>
    <fill>
      <patternFill patternType="solid">
        <fgColor rgb="FFF1F7B7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10" fontId="0" fillId="0" borderId="0" xfId="2" applyNumberFormat="1" applyFont="1"/>
    <xf numFmtId="164" fontId="0" fillId="0" borderId="0" xfId="1" applyFont="1"/>
    <xf numFmtId="164" fontId="0" fillId="0" borderId="0" xfId="1" applyNumberFormat="1" applyFont="1"/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1" applyNumberFormat="1" applyFont="1"/>
    <xf numFmtId="10" fontId="2" fillId="0" borderId="0" xfId="2" applyNumberFormat="1" applyFont="1"/>
    <xf numFmtId="0" fontId="2" fillId="0" borderId="0" xfId="0" applyFont="1" applyAlignment="1">
      <alignment horizontal="center" wrapText="1"/>
    </xf>
    <xf numFmtId="0" fontId="3" fillId="0" borderId="0" xfId="0" applyFont="1"/>
    <xf numFmtId="164" fontId="4" fillId="0" borderId="0" xfId="1" applyFont="1"/>
    <xf numFmtId="164" fontId="2" fillId="3" borderId="2" xfId="1" applyFont="1" applyFill="1" applyBorder="1" applyProtection="1">
      <protection locked="0"/>
    </xf>
    <xf numFmtId="9" fontId="2" fillId="3" borderId="3" xfId="1" applyNumberFormat="1" applyFont="1" applyFill="1" applyBorder="1" applyProtection="1">
      <protection locked="0"/>
    </xf>
    <xf numFmtId="9" fontId="2" fillId="3" borderId="4" xfId="1" applyNumberFormat="1" applyFont="1" applyFill="1" applyBorder="1" applyProtection="1">
      <protection locked="0"/>
    </xf>
    <xf numFmtId="164" fontId="2" fillId="0" borderId="0" xfId="1" applyFont="1" applyAlignment="1">
      <alignment horizontal="center"/>
    </xf>
    <xf numFmtId="9" fontId="2" fillId="0" borderId="0" xfId="1" applyNumberFormat="1" applyFont="1" applyFill="1" applyBorder="1" applyProtection="1">
      <protection locked="0"/>
    </xf>
    <xf numFmtId="0" fontId="2" fillId="4" borderId="5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64" fontId="2" fillId="4" borderId="6" xfId="1" applyFont="1" applyFill="1" applyBorder="1" applyAlignment="1">
      <alignment horizontal="center" wrapText="1"/>
    </xf>
    <xf numFmtId="164" fontId="2" fillId="4" borderId="6" xfId="1" applyNumberFormat="1" applyFont="1" applyFill="1" applyBorder="1" applyAlignment="1">
      <alignment horizontal="center" wrapText="1"/>
    </xf>
    <xf numFmtId="164" fontId="2" fillId="4" borderId="1" xfId="1" applyFont="1" applyFill="1" applyBorder="1" applyAlignment="1">
      <alignment horizontal="center" wrapText="1"/>
    </xf>
    <xf numFmtId="164" fontId="2" fillId="4" borderId="7" xfId="1" applyFont="1" applyFill="1" applyBorder="1" applyAlignment="1">
      <alignment horizontal="center" wrapText="1"/>
    </xf>
    <xf numFmtId="9" fontId="0" fillId="5" borderId="10" xfId="0" applyNumberFormat="1" applyFill="1" applyBorder="1"/>
    <xf numFmtId="9" fontId="0" fillId="5" borderId="3" xfId="0" applyNumberFormat="1" applyFill="1" applyBorder="1"/>
    <xf numFmtId="164" fontId="0" fillId="5" borderId="10" xfId="1" applyFont="1" applyFill="1" applyBorder="1"/>
    <xf numFmtId="164" fontId="0" fillId="5" borderId="3" xfId="1" applyFont="1" applyFill="1" applyBorder="1"/>
    <xf numFmtId="164" fontId="0" fillId="5" borderId="10" xfId="0" applyNumberFormat="1" applyFill="1" applyBorder="1"/>
    <xf numFmtId="164" fontId="0" fillId="5" borderId="3" xfId="0" applyNumberFormat="1" applyFill="1" applyBorder="1"/>
    <xf numFmtId="0" fontId="0" fillId="2" borderId="8" xfId="0" applyFill="1" applyBorder="1"/>
    <xf numFmtId="0" fontId="0" fillId="2" borderId="9" xfId="0" applyFill="1" applyBorder="1"/>
    <xf numFmtId="164" fontId="0" fillId="2" borderId="11" xfId="1" applyFont="1" applyFill="1" applyBorder="1"/>
    <xf numFmtId="164" fontId="0" fillId="2" borderId="12" xfId="1" applyFont="1" applyFill="1" applyBorder="1"/>
    <xf numFmtId="164" fontId="0" fillId="2" borderId="11" xfId="1" applyNumberFormat="1" applyFont="1" applyFill="1" applyBorder="1"/>
    <xf numFmtId="164" fontId="0" fillId="2" borderId="12" xfId="1" applyNumberFormat="1" applyFont="1" applyFill="1" applyBorder="1"/>
    <xf numFmtId="10" fontId="0" fillId="2" borderId="11" xfId="2" applyNumberFormat="1" applyFont="1" applyFill="1" applyBorder="1"/>
    <xf numFmtId="10" fontId="0" fillId="2" borderId="12" xfId="2" applyNumberFormat="1" applyFont="1" applyFill="1" applyBorder="1"/>
    <xf numFmtId="10" fontId="0" fillId="2" borderId="13" xfId="2" applyNumberFormat="1" applyFont="1" applyFill="1" applyBorder="1"/>
    <xf numFmtId="10" fontId="0" fillId="2" borderId="14" xfId="2" applyNumberFormat="1" applyFont="1" applyFill="1" applyBorder="1"/>
    <xf numFmtId="10" fontId="0" fillId="5" borderId="2" xfId="2" applyNumberFormat="1" applyFont="1" applyFill="1" applyBorder="1"/>
    <xf numFmtId="10" fontId="0" fillId="5" borderId="3" xfId="2" applyNumberFormat="1" applyFont="1" applyFill="1" applyBorder="1"/>
    <xf numFmtId="10" fontId="0" fillId="5" borderId="14" xfId="2" applyNumberFormat="1" applyFont="1" applyFill="1" applyBorder="1"/>
  </cellXfs>
  <cellStyles count="3">
    <cellStyle name="Moneda" xfId="1" builtinId="4"/>
    <cellStyle name="Normal" xfId="0" builtinId="0"/>
    <cellStyle name="Porcentual" xfId="2" builtinId="5"/>
  </cellStyles>
  <dxfs count="0"/>
  <tableStyles count="0" defaultTableStyle="TableStyleMedium2" defaultPivotStyle="PivotStyleLight16"/>
  <colors>
    <mruColors>
      <color rgb="FFF1F7B7"/>
      <color rgb="FFEAECE0"/>
      <color rgb="FFFFFFFF"/>
      <color rgb="FFFFFF99"/>
      <color rgb="FFE8FA8E"/>
      <color rgb="FFEEFBAB"/>
      <color rgb="FFBEE39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64"/>
  <sheetViews>
    <sheetView tabSelected="1" workbookViewId="0">
      <selection activeCell="D5" sqref="D5"/>
    </sheetView>
  </sheetViews>
  <sheetFormatPr baseColWidth="10" defaultRowHeight="15"/>
  <cols>
    <col min="1" max="1" width="2.140625" customWidth="1"/>
    <col min="2" max="2" width="5.7109375" bestFit="1" customWidth="1"/>
    <col min="3" max="3" width="14.7109375" customWidth="1"/>
    <col min="4" max="4" width="14.7109375" style="2" customWidth="1"/>
    <col min="5" max="5" width="14.7109375" customWidth="1"/>
    <col min="6" max="6" width="14.7109375" style="3" customWidth="1"/>
    <col min="7" max="7" width="14.7109375" style="2" customWidth="1"/>
    <col min="8" max="9" width="14.7109375" customWidth="1"/>
    <col min="10" max="10" width="14.7109375" style="1" customWidth="1"/>
    <col min="11" max="11" width="14.7109375" customWidth="1"/>
  </cols>
  <sheetData>
    <row r="1" spans="2:11" ht="18.75">
      <c r="C1" s="9" t="s">
        <v>13</v>
      </c>
    </row>
    <row r="2" spans="2:11" ht="18.75">
      <c r="C2" s="9"/>
    </row>
    <row r="3" spans="2:11" ht="15.75" thickBot="1">
      <c r="D3" s="14" t="s">
        <v>12</v>
      </c>
    </row>
    <row r="4" spans="2:11" s="4" customFormat="1">
      <c r="C4" s="5" t="s">
        <v>0</v>
      </c>
      <c r="D4" s="11">
        <v>200</v>
      </c>
      <c r="F4" s="6"/>
      <c r="G4" s="10"/>
      <c r="J4" s="7"/>
    </row>
    <row r="5" spans="2:11" s="4" customFormat="1">
      <c r="C5" s="5" t="s">
        <v>3</v>
      </c>
      <c r="D5" s="12">
        <v>0.25</v>
      </c>
      <c r="F5" s="6"/>
      <c r="G5" s="10"/>
      <c r="J5" s="7"/>
    </row>
    <row r="6" spans="2:11" s="4" customFormat="1">
      <c r="C6" s="5" t="s">
        <v>4</v>
      </c>
      <c r="D6" s="12">
        <v>-0.2</v>
      </c>
      <c r="F6" s="6"/>
      <c r="G6" s="10"/>
      <c r="J6" s="7"/>
    </row>
    <row r="7" spans="2:11" s="4" customFormat="1" ht="15.75" thickBot="1">
      <c r="C7" s="5" t="s">
        <v>10</v>
      </c>
      <c r="D7" s="13">
        <v>-0.1</v>
      </c>
      <c r="F7" s="6"/>
      <c r="G7" s="10"/>
      <c r="J7" s="7"/>
    </row>
    <row r="8" spans="2:11" s="4" customFormat="1" ht="15.75" thickBot="1">
      <c r="C8" s="5"/>
      <c r="D8" s="15"/>
      <c r="F8" s="6"/>
      <c r="G8" s="10"/>
      <c r="J8" s="7"/>
    </row>
    <row r="9" spans="2:11" s="8" customFormat="1" ht="45.75" thickBot="1">
      <c r="B9" s="16" t="s">
        <v>11</v>
      </c>
      <c r="C9" s="17" t="s">
        <v>5</v>
      </c>
      <c r="D9" s="18" t="s">
        <v>2</v>
      </c>
      <c r="E9" s="17" t="s">
        <v>6</v>
      </c>
      <c r="F9" s="19" t="s">
        <v>1</v>
      </c>
      <c r="G9" s="20" t="s">
        <v>2</v>
      </c>
      <c r="H9" s="18" t="s">
        <v>7</v>
      </c>
      <c r="I9" s="20" t="s">
        <v>8</v>
      </c>
      <c r="J9" s="21" t="s">
        <v>9</v>
      </c>
      <c r="K9" s="21" t="s">
        <v>14</v>
      </c>
    </row>
    <row r="10" spans="2:11">
      <c r="B10" s="28">
        <v>1</v>
      </c>
      <c r="C10" s="22">
        <f>+D$5</f>
        <v>0.25</v>
      </c>
      <c r="D10" s="30">
        <f>+D4*(1+C10)</f>
        <v>250</v>
      </c>
      <c r="E10" s="22">
        <f>+D$6</f>
        <v>-0.2</v>
      </c>
      <c r="F10" s="32">
        <f>+D10*E10</f>
        <v>-50</v>
      </c>
      <c r="G10" s="24">
        <f>+D10+F10</f>
        <v>200</v>
      </c>
      <c r="H10" s="34">
        <f>+(G10-D$4)/D$4</f>
        <v>0</v>
      </c>
      <c r="I10" s="26">
        <f>+F10</f>
        <v>-50</v>
      </c>
      <c r="J10" s="36">
        <f>-I10/D$4</f>
        <v>0.25</v>
      </c>
      <c r="K10" s="38">
        <f>+(G10-I10-D$4)/D$4</f>
        <v>0.25</v>
      </c>
    </row>
    <row r="11" spans="2:11">
      <c r="B11" s="29">
        <v>2</v>
      </c>
      <c r="C11" s="23">
        <f t="shared" ref="C11:C34" si="0">+D$5</f>
        <v>0.25</v>
      </c>
      <c r="D11" s="31">
        <f>+G10*(1+C11)</f>
        <v>250</v>
      </c>
      <c r="E11" s="23">
        <f>IF(E10+1%&gt;D$7,D$7,E10+1%)</f>
        <v>-0.19</v>
      </c>
      <c r="F11" s="33">
        <f t="shared" ref="F11:F34" si="1">+D11*E11</f>
        <v>-47.5</v>
      </c>
      <c r="G11" s="25">
        <f t="shared" ref="G11:G34" si="2">+D11+F11</f>
        <v>202.5</v>
      </c>
      <c r="H11" s="35">
        <f>+(G11-D$4)/D$4</f>
        <v>1.2500000000000001E-2</v>
      </c>
      <c r="I11" s="27">
        <f>+I10+F11</f>
        <v>-97.5</v>
      </c>
      <c r="J11" s="37">
        <f t="shared" ref="J11:J34" si="3">-I11/D$4</f>
        <v>0.48749999999999999</v>
      </c>
      <c r="K11" s="39">
        <f t="shared" ref="K11:K64" si="4">+(G11-I11-D$4)/D$4</f>
        <v>0.5</v>
      </c>
    </row>
    <row r="12" spans="2:11">
      <c r="B12" s="29">
        <v>3</v>
      </c>
      <c r="C12" s="23">
        <f t="shared" si="0"/>
        <v>0.25</v>
      </c>
      <c r="D12" s="31">
        <f>+G11*(1+C12)</f>
        <v>253.125</v>
      </c>
      <c r="E12" s="23">
        <f t="shared" ref="E12:E34" si="5">IF(E11+1%&gt;D$7,D$7,E11+1%)</f>
        <v>-0.18</v>
      </c>
      <c r="F12" s="33">
        <f t="shared" si="1"/>
        <v>-45.5625</v>
      </c>
      <c r="G12" s="25">
        <f t="shared" si="2"/>
        <v>207.5625</v>
      </c>
      <c r="H12" s="35">
        <f>+(G12-D$4)/D$4</f>
        <v>3.7812499999999999E-2</v>
      </c>
      <c r="I12" s="27">
        <f t="shared" ref="I12:I34" si="6">+I11+F12</f>
        <v>-143.0625</v>
      </c>
      <c r="J12" s="37">
        <f t="shared" si="3"/>
        <v>0.71531250000000002</v>
      </c>
      <c r="K12" s="39">
        <f t="shared" si="4"/>
        <v>0.75312500000000004</v>
      </c>
    </row>
    <row r="13" spans="2:11">
      <c r="B13" s="29">
        <v>4</v>
      </c>
      <c r="C13" s="23">
        <f t="shared" si="0"/>
        <v>0.25</v>
      </c>
      <c r="D13" s="31">
        <f>+G12*(1+C13)</f>
        <v>259.453125</v>
      </c>
      <c r="E13" s="23">
        <f t="shared" si="5"/>
        <v>-0.16999999999999998</v>
      </c>
      <c r="F13" s="33">
        <f t="shared" si="1"/>
        <v>-44.107031249999999</v>
      </c>
      <c r="G13" s="25">
        <f t="shared" si="2"/>
        <v>215.34609374999999</v>
      </c>
      <c r="H13" s="35">
        <f>+(G13-D$4)/D$4</f>
        <v>7.6730468749999975E-2</v>
      </c>
      <c r="I13" s="27">
        <f t="shared" si="6"/>
        <v>-187.16953125000001</v>
      </c>
      <c r="J13" s="37">
        <f t="shared" si="3"/>
        <v>0.93584765624999999</v>
      </c>
      <c r="K13" s="39">
        <f t="shared" si="4"/>
        <v>1.0125781250000001</v>
      </c>
    </row>
    <row r="14" spans="2:11">
      <c r="B14" s="29">
        <v>5</v>
      </c>
      <c r="C14" s="23">
        <f t="shared" si="0"/>
        <v>0.25</v>
      </c>
      <c r="D14" s="31">
        <f t="shared" ref="D14:D34" si="7">+G13*(1+C14)</f>
        <v>269.1826171875</v>
      </c>
      <c r="E14" s="23">
        <f t="shared" si="5"/>
        <v>-0.15999999999999998</v>
      </c>
      <c r="F14" s="33">
        <f t="shared" si="1"/>
        <v>-43.06921874999999</v>
      </c>
      <c r="G14" s="25">
        <f t="shared" si="2"/>
        <v>226.1133984375</v>
      </c>
      <c r="H14" s="35">
        <f t="shared" ref="H14:H34" si="8">+(G14-D$4)/D$4</f>
        <v>0.13056699218749998</v>
      </c>
      <c r="I14" s="27">
        <f t="shared" si="6"/>
        <v>-230.23874999999998</v>
      </c>
      <c r="J14" s="37">
        <f t="shared" si="3"/>
        <v>1.15119375</v>
      </c>
      <c r="K14" s="39">
        <f t="shared" si="4"/>
        <v>1.2817607421874999</v>
      </c>
    </row>
    <row r="15" spans="2:11">
      <c r="B15" s="29">
        <v>6</v>
      </c>
      <c r="C15" s="23">
        <f t="shared" si="0"/>
        <v>0.25</v>
      </c>
      <c r="D15" s="31">
        <f t="shared" si="7"/>
        <v>282.64174804687502</v>
      </c>
      <c r="E15" s="23">
        <f t="shared" si="5"/>
        <v>-0.14999999999999997</v>
      </c>
      <c r="F15" s="33">
        <f t="shared" si="1"/>
        <v>-42.396262207031242</v>
      </c>
      <c r="G15" s="25">
        <f t="shared" si="2"/>
        <v>240.24548583984378</v>
      </c>
      <c r="H15" s="35">
        <f t="shared" si="8"/>
        <v>0.2012274291992189</v>
      </c>
      <c r="I15" s="27">
        <f t="shared" si="6"/>
        <v>-272.6350122070312</v>
      </c>
      <c r="J15" s="37">
        <f t="shared" si="3"/>
        <v>1.3631750610351561</v>
      </c>
      <c r="K15" s="39">
        <f t="shared" si="4"/>
        <v>1.5644024902343749</v>
      </c>
    </row>
    <row r="16" spans="2:11">
      <c r="B16" s="29">
        <v>7</v>
      </c>
      <c r="C16" s="23">
        <f t="shared" si="0"/>
        <v>0.25</v>
      </c>
      <c r="D16" s="31">
        <f t="shared" si="7"/>
        <v>300.30685729980473</v>
      </c>
      <c r="E16" s="23">
        <f t="shared" si="5"/>
        <v>-0.13999999999999996</v>
      </c>
      <c r="F16" s="33">
        <f t="shared" si="1"/>
        <v>-42.042960021972647</v>
      </c>
      <c r="G16" s="25">
        <f t="shared" si="2"/>
        <v>258.26389727783209</v>
      </c>
      <c r="H16" s="35">
        <f t="shared" si="8"/>
        <v>0.29131948638916044</v>
      </c>
      <c r="I16" s="27">
        <f t="shared" si="6"/>
        <v>-314.67797222900384</v>
      </c>
      <c r="J16" s="37">
        <f t="shared" si="3"/>
        <v>1.5733898611450192</v>
      </c>
      <c r="K16" s="39">
        <f t="shared" si="4"/>
        <v>1.8647093475341796</v>
      </c>
    </row>
    <row r="17" spans="2:11">
      <c r="B17" s="29">
        <v>8</v>
      </c>
      <c r="C17" s="23">
        <f t="shared" si="0"/>
        <v>0.25</v>
      </c>
      <c r="D17" s="31">
        <f t="shared" si="7"/>
        <v>322.82987159729009</v>
      </c>
      <c r="E17" s="23">
        <f t="shared" si="5"/>
        <v>-0.12999999999999995</v>
      </c>
      <c r="F17" s="33">
        <f t="shared" si="1"/>
        <v>-41.967883307647696</v>
      </c>
      <c r="G17" s="25">
        <f t="shared" si="2"/>
        <v>280.8619882896424</v>
      </c>
      <c r="H17" s="35">
        <f t="shared" si="8"/>
        <v>0.40430994144821197</v>
      </c>
      <c r="I17" s="27">
        <f t="shared" si="6"/>
        <v>-356.64585553665154</v>
      </c>
      <c r="J17" s="37">
        <f t="shared" si="3"/>
        <v>1.7832292776832577</v>
      </c>
      <c r="K17" s="39">
        <f t="shared" si="4"/>
        <v>2.18753921913147</v>
      </c>
    </row>
    <row r="18" spans="2:11">
      <c r="B18" s="29">
        <v>9</v>
      </c>
      <c r="C18" s="23">
        <f t="shared" si="0"/>
        <v>0.25</v>
      </c>
      <c r="D18" s="31">
        <f t="shared" si="7"/>
        <v>351.07748536205298</v>
      </c>
      <c r="E18" s="23">
        <f t="shared" si="5"/>
        <v>-0.11999999999999995</v>
      </c>
      <c r="F18" s="33">
        <f t="shared" si="1"/>
        <v>-42.129298243446343</v>
      </c>
      <c r="G18" s="25">
        <f t="shared" si="2"/>
        <v>308.94818711860665</v>
      </c>
      <c r="H18" s="35">
        <f t="shared" si="8"/>
        <v>0.54474093559303327</v>
      </c>
      <c r="I18" s="27">
        <f t="shared" si="6"/>
        <v>-398.77515378009787</v>
      </c>
      <c r="J18" s="37">
        <f t="shared" si="3"/>
        <v>1.9938757689004893</v>
      </c>
      <c r="K18" s="39">
        <f t="shared" si="4"/>
        <v>2.5386167044935224</v>
      </c>
    </row>
    <row r="19" spans="2:11">
      <c r="B19" s="29">
        <v>10</v>
      </c>
      <c r="C19" s="23">
        <f t="shared" si="0"/>
        <v>0.25</v>
      </c>
      <c r="D19" s="31">
        <f t="shared" si="7"/>
        <v>386.18523389825833</v>
      </c>
      <c r="E19" s="23">
        <f t="shared" si="5"/>
        <v>-0.10999999999999996</v>
      </c>
      <c r="F19" s="33">
        <f t="shared" si="1"/>
        <v>-42.480375728808397</v>
      </c>
      <c r="G19" s="25">
        <f t="shared" si="2"/>
        <v>343.70485816944995</v>
      </c>
      <c r="H19" s="35">
        <f t="shared" si="8"/>
        <v>0.71852429084724978</v>
      </c>
      <c r="I19" s="27">
        <f t="shared" si="6"/>
        <v>-441.25552950890625</v>
      </c>
      <c r="J19" s="37">
        <f t="shared" si="3"/>
        <v>2.2062776475445314</v>
      </c>
      <c r="K19" s="39">
        <f t="shared" si="4"/>
        <v>2.9248019383917812</v>
      </c>
    </row>
    <row r="20" spans="2:11">
      <c r="B20" s="29">
        <v>11</v>
      </c>
      <c r="C20" s="23">
        <f t="shared" si="0"/>
        <v>0.25</v>
      </c>
      <c r="D20" s="31">
        <f t="shared" si="7"/>
        <v>429.63107271181241</v>
      </c>
      <c r="E20" s="23">
        <f t="shared" si="5"/>
        <v>-9.9999999999999964E-2</v>
      </c>
      <c r="F20" s="33">
        <f t="shared" si="1"/>
        <v>-42.963107271181222</v>
      </c>
      <c r="G20" s="25">
        <f t="shared" si="2"/>
        <v>386.66796544063118</v>
      </c>
      <c r="H20" s="35">
        <f t="shared" si="8"/>
        <v>0.93333982720315589</v>
      </c>
      <c r="I20" s="27">
        <f t="shared" si="6"/>
        <v>-484.21863678008748</v>
      </c>
      <c r="J20" s="37">
        <f t="shared" si="3"/>
        <v>2.4210931839004375</v>
      </c>
      <c r="K20" s="39">
        <f t="shared" si="4"/>
        <v>3.3544330111035934</v>
      </c>
    </row>
    <row r="21" spans="2:11">
      <c r="B21" s="29">
        <v>12</v>
      </c>
      <c r="C21" s="23">
        <f t="shared" si="0"/>
        <v>0.25</v>
      </c>
      <c r="D21" s="31">
        <f t="shared" si="7"/>
        <v>483.33495680078897</v>
      </c>
      <c r="E21" s="23">
        <f t="shared" si="5"/>
        <v>-0.1</v>
      </c>
      <c r="F21" s="33">
        <f t="shared" si="1"/>
        <v>-48.333495680078897</v>
      </c>
      <c r="G21" s="25">
        <f t="shared" si="2"/>
        <v>435.00146112071008</v>
      </c>
      <c r="H21" s="35">
        <f t="shared" si="8"/>
        <v>1.1750073056035504</v>
      </c>
      <c r="I21" s="27">
        <f t="shared" si="6"/>
        <v>-532.55213246016638</v>
      </c>
      <c r="J21" s="37">
        <f t="shared" si="3"/>
        <v>2.662760662300832</v>
      </c>
      <c r="K21" s="39">
        <f t="shared" si="4"/>
        <v>3.8377679679043819</v>
      </c>
    </row>
    <row r="22" spans="2:11">
      <c r="B22" s="29">
        <v>13</v>
      </c>
      <c r="C22" s="23">
        <f t="shared" si="0"/>
        <v>0.25</v>
      </c>
      <c r="D22" s="31">
        <f t="shared" si="7"/>
        <v>543.75182640088758</v>
      </c>
      <c r="E22" s="23">
        <f t="shared" si="5"/>
        <v>-0.1</v>
      </c>
      <c r="F22" s="33">
        <f t="shared" si="1"/>
        <v>-54.375182640088759</v>
      </c>
      <c r="G22" s="25">
        <f t="shared" si="2"/>
        <v>489.3766437607988</v>
      </c>
      <c r="H22" s="35">
        <f t="shared" si="8"/>
        <v>1.446883218803994</v>
      </c>
      <c r="I22" s="27">
        <f t="shared" si="6"/>
        <v>-586.9273151002551</v>
      </c>
      <c r="J22" s="37">
        <f t="shared" si="3"/>
        <v>2.9346365755012753</v>
      </c>
      <c r="K22" s="39">
        <f t="shared" si="4"/>
        <v>4.3815197943052695</v>
      </c>
    </row>
    <row r="23" spans="2:11">
      <c r="B23" s="29">
        <v>14</v>
      </c>
      <c r="C23" s="23">
        <f t="shared" si="0"/>
        <v>0.25</v>
      </c>
      <c r="D23" s="31">
        <f t="shared" si="7"/>
        <v>611.72080470099854</v>
      </c>
      <c r="E23" s="23">
        <f t="shared" si="5"/>
        <v>-0.1</v>
      </c>
      <c r="F23" s="33">
        <f t="shared" si="1"/>
        <v>-61.172080470099857</v>
      </c>
      <c r="G23" s="25">
        <f t="shared" si="2"/>
        <v>550.54872423089864</v>
      </c>
      <c r="H23" s="35">
        <f t="shared" si="8"/>
        <v>1.7527436211544931</v>
      </c>
      <c r="I23" s="27">
        <f t="shared" si="6"/>
        <v>-648.099395570355</v>
      </c>
      <c r="J23" s="37">
        <f t="shared" si="3"/>
        <v>3.2404969778517749</v>
      </c>
      <c r="K23" s="39">
        <f t="shared" si="4"/>
        <v>4.9932405990062678</v>
      </c>
    </row>
    <row r="24" spans="2:11">
      <c r="B24" s="29">
        <v>15</v>
      </c>
      <c r="C24" s="23">
        <f t="shared" si="0"/>
        <v>0.25</v>
      </c>
      <c r="D24" s="31">
        <f t="shared" si="7"/>
        <v>688.1859052886233</v>
      </c>
      <c r="E24" s="23">
        <f t="shared" si="5"/>
        <v>-0.1</v>
      </c>
      <c r="F24" s="33">
        <f t="shared" si="1"/>
        <v>-68.81859052886233</v>
      </c>
      <c r="G24" s="25">
        <f t="shared" si="2"/>
        <v>619.36731475976103</v>
      </c>
      <c r="H24" s="35">
        <f t="shared" si="8"/>
        <v>2.0968365737988051</v>
      </c>
      <c r="I24" s="27">
        <f t="shared" si="6"/>
        <v>-716.91798609921739</v>
      </c>
      <c r="J24" s="37">
        <f t="shared" si="3"/>
        <v>3.5845899304960871</v>
      </c>
      <c r="K24" s="39">
        <f t="shared" si="4"/>
        <v>5.6814265042948922</v>
      </c>
    </row>
    <row r="25" spans="2:11">
      <c r="B25" s="29">
        <v>16</v>
      </c>
      <c r="C25" s="23">
        <f t="shared" si="0"/>
        <v>0.25</v>
      </c>
      <c r="D25" s="31">
        <f t="shared" si="7"/>
        <v>774.20914344970129</v>
      </c>
      <c r="E25" s="23">
        <f t="shared" si="5"/>
        <v>-0.1</v>
      </c>
      <c r="F25" s="33">
        <f t="shared" si="1"/>
        <v>-77.420914344970129</v>
      </c>
      <c r="G25" s="25">
        <f t="shared" si="2"/>
        <v>696.78822910473116</v>
      </c>
      <c r="H25" s="35">
        <f t="shared" si="8"/>
        <v>2.483941145523656</v>
      </c>
      <c r="I25" s="27">
        <f t="shared" si="6"/>
        <v>-794.33890044418752</v>
      </c>
      <c r="J25" s="37">
        <f t="shared" si="3"/>
        <v>3.9716945022209376</v>
      </c>
      <c r="K25" s="39">
        <f t="shared" si="4"/>
        <v>6.4556356477445931</v>
      </c>
    </row>
    <row r="26" spans="2:11">
      <c r="B26" s="29">
        <v>17</v>
      </c>
      <c r="C26" s="23">
        <f t="shared" si="0"/>
        <v>0.25</v>
      </c>
      <c r="D26" s="31">
        <f t="shared" si="7"/>
        <v>870.98528638091398</v>
      </c>
      <c r="E26" s="23">
        <f t="shared" si="5"/>
        <v>-0.1</v>
      </c>
      <c r="F26" s="33">
        <f t="shared" si="1"/>
        <v>-87.098528638091409</v>
      </c>
      <c r="G26" s="25">
        <f t="shared" si="2"/>
        <v>783.88675774282251</v>
      </c>
      <c r="H26" s="35">
        <f t="shared" si="8"/>
        <v>2.9194337887141124</v>
      </c>
      <c r="I26" s="27">
        <f t="shared" si="6"/>
        <v>-881.43742908227887</v>
      </c>
      <c r="J26" s="37">
        <f t="shared" si="3"/>
        <v>4.4071871454113944</v>
      </c>
      <c r="K26" s="39">
        <f t="shared" si="4"/>
        <v>7.3266209341255069</v>
      </c>
    </row>
    <row r="27" spans="2:11">
      <c r="B27" s="29">
        <v>18</v>
      </c>
      <c r="C27" s="23">
        <f t="shared" si="0"/>
        <v>0.25</v>
      </c>
      <c r="D27" s="31">
        <f t="shared" si="7"/>
        <v>979.85844717852819</v>
      </c>
      <c r="E27" s="23">
        <f t="shared" si="5"/>
        <v>-0.1</v>
      </c>
      <c r="F27" s="33">
        <f t="shared" si="1"/>
        <v>-97.985844717852828</v>
      </c>
      <c r="G27" s="25">
        <f t="shared" si="2"/>
        <v>881.87260246067535</v>
      </c>
      <c r="H27" s="35">
        <f t="shared" si="8"/>
        <v>3.4093630123033769</v>
      </c>
      <c r="I27" s="27">
        <f t="shared" si="6"/>
        <v>-979.42327380013171</v>
      </c>
      <c r="J27" s="37">
        <f t="shared" si="3"/>
        <v>4.8971163690006589</v>
      </c>
      <c r="K27" s="39">
        <f t="shared" si="4"/>
        <v>8.306479381304035</v>
      </c>
    </row>
    <row r="28" spans="2:11">
      <c r="B28" s="29">
        <v>19</v>
      </c>
      <c r="C28" s="23">
        <f t="shared" si="0"/>
        <v>0.25</v>
      </c>
      <c r="D28" s="31">
        <f t="shared" si="7"/>
        <v>1102.3407530758441</v>
      </c>
      <c r="E28" s="23">
        <f t="shared" si="5"/>
        <v>-0.1</v>
      </c>
      <c r="F28" s="33">
        <f t="shared" si="1"/>
        <v>-110.23407530758442</v>
      </c>
      <c r="G28" s="25">
        <f t="shared" si="2"/>
        <v>992.10667776825971</v>
      </c>
      <c r="H28" s="35">
        <f t="shared" si="8"/>
        <v>3.9605333888412986</v>
      </c>
      <c r="I28" s="27">
        <f t="shared" si="6"/>
        <v>-1089.6573491077161</v>
      </c>
      <c r="J28" s="37">
        <f t="shared" si="3"/>
        <v>5.4482867455385806</v>
      </c>
      <c r="K28" s="39">
        <f t="shared" si="4"/>
        <v>9.4088201343798801</v>
      </c>
    </row>
    <row r="29" spans="2:11">
      <c r="B29" s="29">
        <v>20</v>
      </c>
      <c r="C29" s="23">
        <f t="shared" si="0"/>
        <v>0.25</v>
      </c>
      <c r="D29" s="31">
        <f t="shared" si="7"/>
        <v>1240.1333472103247</v>
      </c>
      <c r="E29" s="23">
        <f t="shared" si="5"/>
        <v>-0.1</v>
      </c>
      <c r="F29" s="33">
        <f t="shared" si="1"/>
        <v>-124.01333472103248</v>
      </c>
      <c r="G29" s="25">
        <f t="shared" si="2"/>
        <v>1116.1200124892923</v>
      </c>
      <c r="H29" s="35">
        <f t="shared" si="8"/>
        <v>4.5806000624464618</v>
      </c>
      <c r="I29" s="27">
        <f t="shared" si="6"/>
        <v>-1213.6706838287485</v>
      </c>
      <c r="J29" s="37">
        <f t="shared" si="3"/>
        <v>6.068353419143742</v>
      </c>
      <c r="K29" s="39">
        <f t="shared" si="4"/>
        <v>10.648953481590205</v>
      </c>
    </row>
    <row r="30" spans="2:11">
      <c r="B30" s="29">
        <v>21</v>
      </c>
      <c r="C30" s="23">
        <f t="shared" si="0"/>
        <v>0.25</v>
      </c>
      <c r="D30" s="31">
        <f t="shared" si="7"/>
        <v>1395.1500156116153</v>
      </c>
      <c r="E30" s="23">
        <f t="shared" si="5"/>
        <v>-0.1</v>
      </c>
      <c r="F30" s="33">
        <f t="shared" si="1"/>
        <v>-139.51500156116154</v>
      </c>
      <c r="G30" s="25">
        <f t="shared" si="2"/>
        <v>1255.6350140504537</v>
      </c>
      <c r="H30" s="35">
        <f t="shared" si="8"/>
        <v>5.278175070252269</v>
      </c>
      <c r="I30" s="27">
        <f t="shared" si="6"/>
        <v>-1353.1856853899101</v>
      </c>
      <c r="J30" s="37">
        <f t="shared" si="3"/>
        <v>6.7659284269495501</v>
      </c>
      <c r="K30" s="39">
        <f t="shared" si="4"/>
        <v>12.044103497201817</v>
      </c>
    </row>
    <row r="31" spans="2:11">
      <c r="B31" s="29">
        <v>22</v>
      </c>
      <c r="C31" s="23">
        <f t="shared" si="0"/>
        <v>0.25</v>
      </c>
      <c r="D31" s="31">
        <f t="shared" si="7"/>
        <v>1569.5437675630671</v>
      </c>
      <c r="E31" s="23">
        <f t="shared" si="5"/>
        <v>-0.1</v>
      </c>
      <c r="F31" s="33">
        <f t="shared" si="1"/>
        <v>-156.95437675630671</v>
      </c>
      <c r="G31" s="25">
        <f t="shared" si="2"/>
        <v>1412.5893908067605</v>
      </c>
      <c r="H31" s="35">
        <f t="shared" si="8"/>
        <v>6.0629469540338023</v>
      </c>
      <c r="I31" s="27">
        <f t="shared" si="6"/>
        <v>-1510.1400621462167</v>
      </c>
      <c r="J31" s="37">
        <f t="shared" si="3"/>
        <v>7.5507003107310835</v>
      </c>
      <c r="K31" s="39">
        <f t="shared" si="4"/>
        <v>13.613647264764886</v>
      </c>
    </row>
    <row r="32" spans="2:11">
      <c r="B32" s="29">
        <v>23</v>
      </c>
      <c r="C32" s="23">
        <f t="shared" si="0"/>
        <v>0.25</v>
      </c>
      <c r="D32" s="31">
        <f t="shared" si="7"/>
        <v>1765.7367385084508</v>
      </c>
      <c r="E32" s="23">
        <f t="shared" si="5"/>
        <v>-0.1</v>
      </c>
      <c r="F32" s="33">
        <f t="shared" si="1"/>
        <v>-176.5736738508451</v>
      </c>
      <c r="G32" s="25">
        <f t="shared" si="2"/>
        <v>1589.1630646576057</v>
      </c>
      <c r="H32" s="35">
        <f t="shared" si="8"/>
        <v>6.945815323288028</v>
      </c>
      <c r="I32" s="27">
        <f t="shared" si="6"/>
        <v>-1686.7137359970618</v>
      </c>
      <c r="J32" s="37">
        <f t="shared" si="3"/>
        <v>8.4335686799853082</v>
      </c>
      <c r="K32" s="39">
        <f t="shared" si="4"/>
        <v>15.379384003273337</v>
      </c>
    </row>
    <row r="33" spans="2:11">
      <c r="B33" s="29">
        <v>24</v>
      </c>
      <c r="C33" s="23">
        <f t="shared" si="0"/>
        <v>0.25</v>
      </c>
      <c r="D33" s="31">
        <f t="shared" si="7"/>
        <v>1986.4538308220071</v>
      </c>
      <c r="E33" s="23">
        <f t="shared" si="5"/>
        <v>-0.1</v>
      </c>
      <c r="F33" s="33">
        <f t="shared" si="1"/>
        <v>-198.64538308220074</v>
      </c>
      <c r="G33" s="25">
        <f t="shared" si="2"/>
        <v>1787.8084477398065</v>
      </c>
      <c r="H33" s="35">
        <f t="shared" si="8"/>
        <v>7.9390422386990327</v>
      </c>
      <c r="I33" s="27">
        <f t="shared" si="6"/>
        <v>-1885.3591190792627</v>
      </c>
      <c r="J33" s="37">
        <f t="shared" si="3"/>
        <v>9.4267955953963138</v>
      </c>
      <c r="K33" s="39">
        <f t="shared" si="4"/>
        <v>17.365837834095345</v>
      </c>
    </row>
    <row r="34" spans="2:11">
      <c r="B34" s="29">
        <v>25</v>
      </c>
      <c r="C34" s="23">
        <f t="shared" si="0"/>
        <v>0.25</v>
      </c>
      <c r="D34" s="31">
        <f t="shared" si="7"/>
        <v>2234.760559674758</v>
      </c>
      <c r="E34" s="23">
        <f t="shared" si="5"/>
        <v>-0.1</v>
      </c>
      <c r="F34" s="33">
        <f t="shared" si="1"/>
        <v>-223.47605596747582</v>
      </c>
      <c r="G34" s="25">
        <f t="shared" si="2"/>
        <v>2011.2845037072823</v>
      </c>
      <c r="H34" s="35">
        <f t="shared" si="8"/>
        <v>9.0564225185364116</v>
      </c>
      <c r="I34" s="27">
        <f t="shared" si="6"/>
        <v>-2108.8351750467386</v>
      </c>
      <c r="J34" s="37">
        <f t="shared" si="3"/>
        <v>10.544175875233693</v>
      </c>
      <c r="K34" s="39">
        <f t="shared" si="4"/>
        <v>19.600598393770106</v>
      </c>
    </row>
    <row r="35" spans="2:11">
      <c r="B35" s="29">
        <v>26</v>
      </c>
      <c r="C35" s="23">
        <f t="shared" ref="C35:C64" si="9">+D$5</f>
        <v>0.25</v>
      </c>
      <c r="D35" s="31">
        <f t="shared" ref="D35:D64" si="10">+G34*(1+C35)</f>
        <v>2514.105629634103</v>
      </c>
      <c r="E35" s="23">
        <f t="shared" ref="E35:E64" si="11">IF(E34+1%&gt;D$7,D$7,E34+1%)</f>
        <v>-0.1</v>
      </c>
      <c r="F35" s="33">
        <f t="shared" ref="F35:F64" si="12">+D35*E35</f>
        <v>-251.41056296341031</v>
      </c>
      <c r="G35" s="25">
        <f t="shared" ref="G35:G64" si="13">+D35+F35</f>
        <v>2262.6950666706925</v>
      </c>
      <c r="H35" s="35">
        <f t="shared" ref="H35:H64" si="14">+(G35-D$4)/D$4</f>
        <v>10.313475333353463</v>
      </c>
      <c r="I35" s="27">
        <f t="shared" ref="I35:I64" si="15">+I34+F35</f>
        <v>-2360.2457380101491</v>
      </c>
      <c r="J35" s="37">
        <f t="shared" ref="J35:J64" si="16">-I35/D$4</f>
        <v>11.801228690050745</v>
      </c>
      <c r="K35" s="39">
        <f t="shared" si="4"/>
        <v>22.114704023404212</v>
      </c>
    </row>
    <row r="36" spans="2:11">
      <c r="B36" s="29">
        <v>27</v>
      </c>
      <c r="C36" s="23">
        <f t="shared" si="9"/>
        <v>0.25</v>
      </c>
      <c r="D36" s="31">
        <f t="shared" si="10"/>
        <v>2828.3688333383657</v>
      </c>
      <c r="E36" s="23">
        <f t="shared" si="11"/>
        <v>-0.1</v>
      </c>
      <c r="F36" s="33">
        <f t="shared" si="12"/>
        <v>-282.83688333383657</v>
      </c>
      <c r="G36" s="25">
        <f t="shared" si="13"/>
        <v>2545.5319500045289</v>
      </c>
      <c r="H36" s="35">
        <f t="shared" si="14"/>
        <v>11.727659750022644</v>
      </c>
      <c r="I36" s="27">
        <f t="shared" si="15"/>
        <v>-2643.0826213439859</v>
      </c>
      <c r="J36" s="37">
        <f t="shared" si="16"/>
        <v>13.215413106719929</v>
      </c>
      <c r="K36" s="39">
        <f t="shared" si="4"/>
        <v>24.943072856742575</v>
      </c>
    </row>
    <row r="37" spans="2:11">
      <c r="B37" s="29">
        <v>28</v>
      </c>
      <c r="C37" s="23">
        <f t="shared" si="9"/>
        <v>0.25</v>
      </c>
      <c r="D37" s="31">
        <f t="shared" si="10"/>
        <v>3181.9149375056613</v>
      </c>
      <c r="E37" s="23">
        <f t="shared" si="11"/>
        <v>-0.1</v>
      </c>
      <c r="F37" s="33">
        <f t="shared" si="12"/>
        <v>-318.19149375056617</v>
      </c>
      <c r="G37" s="25">
        <f t="shared" si="13"/>
        <v>2863.7234437550951</v>
      </c>
      <c r="H37" s="35">
        <f t="shared" si="14"/>
        <v>13.318617218775476</v>
      </c>
      <c r="I37" s="27">
        <f t="shared" si="15"/>
        <v>-2961.2741150945521</v>
      </c>
      <c r="J37" s="37">
        <f t="shared" si="16"/>
        <v>14.80637057547276</v>
      </c>
      <c r="K37" s="39">
        <f t="shared" si="4"/>
        <v>28.124987794248238</v>
      </c>
    </row>
    <row r="38" spans="2:11">
      <c r="B38" s="29">
        <v>29</v>
      </c>
      <c r="C38" s="23">
        <f t="shared" si="9"/>
        <v>0.25</v>
      </c>
      <c r="D38" s="31">
        <f t="shared" si="10"/>
        <v>3579.6543046938687</v>
      </c>
      <c r="E38" s="23">
        <f t="shared" si="11"/>
        <v>-0.1</v>
      </c>
      <c r="F38" s="33">
        <f t="shared" si="12"/>
        <v>-357.96543046938689</v>
      </c>
      <c r="G38" s="25">
        <f t="shared" si="13"/>
        <v>3221.6888742244819</v>
      </c>
      <c r="H38" s="35">
        <f t="shared" si="14"/>
        <v>15.10844437112241</v>
      </c>
      <c r="I38" s="27">
        <f t="shared" si="15"/>
        <v>-3319.2395455639389</v>
      </c>
      <c r="J38" s="37">
        <f t="shared" si="16"/>
        <v>16.596197727819696</v>
      </c>
      <c r="K38" s="39">
        <f t="shared" si="4"/>
        <v>31.704642098942102</v>
      </c>
    </row>
    <row r="39" spans="2:11">
      <c r="B39" s="29">
        <v>30</v>
      </c>
      <c r="C39" s="23">
        <f t="shared" si="9"/>
        <v>0.25</v>
      </c>
      <c r="D39" s="31">
        <f t="shared" si="10"/>
        <v>4027.1110927806021</v>
      </c>
      <c r="E39" s="23">
        <f t="shared" si="11"/>
        <v>-0.1</v>
      </c>
      <c r="F39" s="33">
        <f t="shared" si="12"/>
        <v>-402.71110927806023</v>
      </c>
      <c r="G39" s="25">
        <f t="shared" si="13"/>
        <v>3624.399983502542</v>
      </c>
      <c r="H39" s="35">
        <f t="shared" si="14"/>
        <v>17.12199991751271</v>
      </c>
      <c r="I39" s="27">
        <f t="shared" si="15"/>
        <v>-3721.950654841999</v>
      </c>
      <c r="J39" s="37">
        <f t="shared" si="16"/>
        <v>18.609753274209996</v>
      </c>
      <c r="K39" s="39">
        <f t="shared" si="4"/>
        <v>35.731753191722703</v>
      </c>
    </row>
    <row r="40" spans="2:11">
      <c r="B40" s="29">
        <v>31</v>
      </c>
      <c r="C40" s="23">
        <f t="shared" si="9"/>
        <v>0.25</v>
      </c>
      <c r="D40" s="31">
        <f t="shared" si="10"/>
        <v>4530.4999793781772</v>
      </c>
      <c r="E40" s="23">
        <f t="shared" si="11"/>
        <v>-0.1</v>
      </c>
      <c r="F40" s="33">
        <f t="shared" si="12"/>
        <v>-453.04999793781775</v>
      </c>
      <c r="G40" s="25">
        <f t="shared" si="13"/>
        <v>4077.4499814403594</v>
      </c>
      <c r="H40" s="35">
        <f t="shared" si="14"/>
        <v>19.387249907201795</v>
      </c>
      <c r="I40" s="27">
        <f t="shared" si="15"/>
        <v>-4175.0006527798168</v>
      </c>
      <c r="J40" s="37">
        <f t="shared" si="16"/>
        <v>20.875003263899085</v>
      </c>
      <c r="K40" s="39">
        <f t="shared" si="4"/>
        <v>40.26225317110088</v>
      </c>
    </row>
    <row r="41" spans="2:11">
      <c r="B41" s="29">
        <v>32</v>
      </c>
      <c r="C41" s="23">
        <f t="shared" si="9"/>
        <v>0.25</v>
      </c>
      <c r="D41" s="31">
        <f t="shared" si="10"/>
        <v>5096.8124768004491</v>
      </c>
      <c r="E41" s="23">
        <f t="shared" si="11"/>
        <v>-0.1</v>
      </c>
      <c r="F41" s="33">
        <f t="shared" si="12"/>
        <v>-509.68124768004492</v>
      </c>
      <c r="G41" s="25">
        <f t="shared" si="13"/>
        <v>4587.131229120404</v>
      </c>
      <c r="H41" s="35">
        <f t="shared" si="14"/>
        <v>21.935656145602021</v>
      </c>
      <c r="I41" s="27">
        <f t="shared" si="15"/>
        <v>-4684.6819004598619</v>
      </c>
      <c r="J41" s="37">
        <f t="shared" si="16"/>
        <v>23.423409502299311</v>
      </c>
      <c r="K41" s="39">
        <f t="shared" si="4"/>
        <v>45.359065647901332</v>
      </c>
    </row>
    <row r="42" spans="2:11">
      <c r="B42" s="29">
        <v>33</v>
      </c>
      <c r="C42" s="23">
        <f t="shared" si="9"/>
        <v>0.25</v>
      </c>
      <c r="D42" s="31">
        <f t="shared" si="10"/>
        <v>5733.9140364005052</v>
      </c>
      <c r="E42" s="23">
        <f t="shared" si="11"/>
        <v>-0.1</v>
      </c>
      <c r="F42" s="33">
        <f t="shared" si="12"/>
        <v>-573.3914036400505</v>
      </c>
      <c r="G42" s="25">
        <f t="shared" si="13"/>
        <v>5160.5226327604551</v>
      </c>
      <c r="H42" s="35">
        <f t="shared" si="14"/>
        <v>24.802613163802274</v>
      </c>
      <c r="I42" s="27">
        <f t="shared" si="15"/>
        <v>-5258.0733040999121</v>
      </c>
      <c r="J42" s="37">
        <f t="shared" si="16"/>
        <v>26.29036652049956</v>
      </c>
      <c r="K42" s="39">
        <f t="shared" si="4"/>
        <v>51.092979684301838</v>
      </c>
    </row>
    <row r="43" spans="2:11">
      <c r="B43" s="29">
        <v>34</v>
      </c>
      <c r="C43" s="23">
        <f t="shared" si="9"/>
        <v>0.25</v>
      </c>
      <c r="D43" s="31">
        <f t="shared" si="10"/>
        <v>6450.6532909505686</v>
      </c>
      <c r="E43" s="23">
        <f t="shared" si="11"/>
        <v>-0.1</v>
      </c>
      <c r="F43" s="33">
        <f t="shared" si="12"/>
        <v>-645.06532909505688</v>
      </c>
      <c r="G43" s="25">
        <f t="shared" si="13"/>
        <v>5805.5879618555118</v>
      </c>
      <c r="H43" s="35">
        <f t="shared" si="14"/>
        <v>28.027939809277559</v>
      </c>
      <c r="I43" s="27">
        <f t="shared" si="15"/>
        <v>-5903.1386331949689</v>
      </c>
      <c r="J43" s="37">
        <f t="shared" si="16"/>
        <v>29.515693165974845</v>
      </c>
      <c r="K43" s="39">
        <f t="shared" si="4"/>
        <v>57.5436329752524</v>
      </c>
    </row>
    <row r="44" spans="2:11">
      <c r="B44" s="29">
        <v>35</v>
      </c>
      <c r="C44" s="23">
        <f t="shared" si="9"/>
        <v>0.25</v>
      </c>
      <c r="D44" s="31">
        <f t="shared" si="10"/>
        <v>7256.9849523193898</v>
      </c>
      <c r="E44" s="23">
        <f t="shared" si="11"/>
        <v>-0.1</v>
      </c>
      <c r="F44" s="33">
        <f t="shared" si="12"/>
        <v>-725.69849523193898</v>
      </c>
      <c r="G44" s="25">
        <f t="shared" si="13"/>
        <v>6531.2864570874508</v>
      </c>
      <c r="H44" s="35">
        <f t="shared" si="14"/>
        <v>31.656432285437255</v>
      </c>
      <c r="I44" s="27">
        <f t="shared" si="15"/>
        <v>-6628.8371284269078</v>
      </c>
      <c r="J44" s="37">
        <f t="shared" si="16"/>
        <v>33.144185642134538</v>
      </c>
      <c r="K44" s="39">
        <f t="shared" si="4"/>
        <v>64.800617927571793</v>
      </c>
    </row>
    <row r="45" spans="2:11">
      <c r="B45" s="29">
        <v>36</v>
      </c>
      <c r="C45" s="23">
        <f t="shared" si="9"/>
        <v>0.25</v>
      </c>
      <c r="D45" s="31">
        <f t="shared" si="10"/>
        <v>8164.1080713593137</v>
      </c>
      <c r="E45" s="23">
        <f t="shared" si="11"/>
        <v>-0.1</v>
      </c>
      <c r="F45" s="33">
        <f t="shared" si="12"/>
        <v>-816.41080713593146</v>
      </c>
      <c r="G45" s="25">
        <f t="shared" si="13"/>
        <v>7347.6972642233823</v>
      </c>
      <c r="H45" s="35">
        <f t="shared" si="14"/>
        <v>35.738486321116909</v>
      </c>
      <c r="I45" s="27">
        <f t="shared" si="15"/>
        <v>-7445.2479355628393</v>
      </c>
      <c r="J45" s="37">
        <f t="shared" si="16"/>
        <v>37.226239677814199</v>
      </c>
      <c r="K45" s="39">
        <f t="shared" si="4"/>
        <v>72.964725998931101</v>
      </c>
    </row>
    <row r="46" spans="2:11">
      <c r="B46" s="29">
        <v>37</v>
      </c>
      <c r="C46" s="23">
        <f t="shared" si="9"/>
        <v>0.25</v>
      </c>
      <c r="D46" s="31">
        <f t="shared" si="10"/>
        <v>9184.6215802792285</v>
      </c>
      <c r="E46" s="23">
        <f t="shared" si="11"/>
        <v>-0.1</v>
      </c>
      <c r="F46" s="33">
        <f t="shared" si="12"/>
        <v>-918.4621580279229</v>
      </c>
      <c r="G46" s="25">
        <f t="shared" si="13"/>
        <v>8266.1594222513049</v>
      </c>
      <c r="H46" s="35">
        <f t="shared" si="14"/>
        <v>40.330797111256523</v>
      </c>
      <c r="I46" s="27">
        <f t="shared" si="15"/>
        <v>-8363.710093590762</v>
      </c>
      <c r="J46" s="37">
        <f t="shared" si="16"/>
        <v>41.818550467953813</v>
      </c>
      <c r="K46" s="39">
        <f t="shared" si="4"/>
        <v>82.149347579210328</v>
      </c>
    </row>
    <row r="47" spans="2:11">
      <c r="B47" s="29">
        <v>38</v>
      </c>
      <c r="C47" s="23">
        <f t="shared" si="9"/>
        <v>0.25</v>
      </c>
      <c r="D47" s="31">
        <f t="shared" si="10"/>
        <v>10332.699277814132</v>
      </c>
      <c r="E47" s="23">
        <f t="shared" si="11"/>
        <v>-0.1</v>
      </c>
      <c r="F47" s="33">
        <f t="shared" si="12"/>
        <v>-1033.2699277814133</v>
      </c>
      <c r="G47" s="25">
        <f t="shared" si="13"/>
        <v>9299.4293500327185</v>
      </c>
      <c r="H47" s="35">
        <f t="shared" si="14"/>
        <v>45.497146750163594</v>
      </c>
      <c r="I47" s="27">
        <f t="shared" si="15"/>
        <v>-9396.9800213721755</v>
      </c>
      <c r="J47" s="37">
        <f t="shared" si="16"/>
        <v>46.984900106860877</v>
      </c>
      <c r="K47" s="39">
        <f t="shared" si="4"/>
        <v>92.482046857024471</v>
      </c>
    </row>
    <row r="48" spans="2:11">
      <c r="B48" s="29">
        <v>39</v>
      </c>
      <c r="C48" s="23">
        <f t="shared" si="9"/>
        <v>0.25</v>
      </c>
      <c r="D48" s="31">
        <f t="shared" si="10"/>
        <v>11624.286687540898</v>
      </c>
      <c r="E48" s="23">
        <f t="shared" si="11"/>
        <v>-0.1</v>
      </c>
      <c r="F48" s="33">
        <f t="shared" si="12"/>
        <v>-1162.4286687540898</v>
      </c>
      <c r="G48" s="25">
        <f t="shared" si="13"/>
        <v>10461.858018786808</v>
      </c>
      <c r="H48" s="35">
        <f t="shared" si="14"/>
        <v>51.309290093934038</v>
      </c>
      <c r="I48" s="27">
        <f t="shared" si="15"/>
        <v>-10559.408690126265</v>
      </c>
      <c r="J48" s="37">
        <f t="shared" si="16"/>
        <v>52.797043450631328</v>
      </c>
      <c r="K48" s="39">
        <f t="shared" si="4"/>
        <v>104.10633354456537</v>
      </c>
    </row>
    <row r="49" spans="2:11">
      <c r="B49" s="29">
        <v>40</v>
      </c>
      <c r="C49" s="23">
        <f t="shared" si="9"/>
        <v>0.25</v>
      </c>
      <c r="D49" s="31">
        <f t="shared" si="10"/>
        <v>13077.32252348351</v>
      </c>
      <c r="E49" s="23">
        <f t="shared" si="11"/>
        <v>-0.1</v>
      </c>
      <c r="F49" s="33">
        <f t="shared" si="12"/>
        <v>-1307.732252348351</v>
      </c>
      <c r="G49" s="25">
        <f t="shared" si="13"/>
        <v>11769.590271135159</v>
      </c>
      <c r="H49" s="35">
        <f t="shared" si="14"/>
        <v>57.847951355675796</v>
      </c>
      <c r="I49" s="27">
        <f t="shared" si="15"/>
        <v>-11867.140942474616</v>
      </c>
      <c r="J49" s="37">
        <f t="shared" si="16"/>
        <v>59.335704712373079</v>
      </c>
      <c r="K49" s="39">
        <f t="shared" si="4"/>
        <v>117.18365606804888</v>
      </c>
    </row>
    <row r="50" spans="2:11">
      <c r="B50" s="29">
        <v>41</v>
      </c>
      <c r="C50" s="23">
        <f t="shared" si="9"/>
        <v>0.25</v>
      </c>
      <c r="D50" s="31">
        <f t="shared" si="10"/>
        <v>14711.987838918949</v>
      </c>
      <c r="E50" s="23">
        <f t="shared" si="11"/>
        <v>-0.1</v>
      </c>
      <c r="F50" s="33">
        <f t="shared" si="12"/>
        <v>-1471.1987838918949</v>
      </c>
      <c r="G50" s="25">
        <f t="shared" si="13"/>
        <v>13240.789055027053</v>
      </c>
      <c r="H50" s="35">
        <f t="shared" si="14"/>
        <v>65.203945275135268</v>
      </c>
      <c r="I50" s="27">
        <f t="shared" si="15"/>
        <v>-13338.33972636651</v>
      </c>
      <c r="J50" s="37">
        <f t="shared" si="16"/>
        <v>66.691698631832551</v>
      </c>
      <c r="K50" s="39">
        <f t="shared" si="4"/>
        <v>131.89564390696782</v>
      </c>
    </row>
    <row r="51" spans="2:11">
      <c r="B51" s="29">
        <v>42</v>
      </c>
      <c r="C51" s="23">
        <f t="shared" si="9"/>
        <v>0.25</v>
      </c>
      <c r="D51" s="31">
        <f t="shared" si="10"/>
        <v>16550.986318783816</v>
      </c>
      <c r="E51" s="23">
        <f t="shared" si="11"/>
        <v>-0.1</v>
      </c>
      <c r="F51" s="33">
        <f t="shared" si="12"/>
        <v>-1655.0986318783816</v>
      </c>
      <c r="G51" s="25">
        <f t="shared" si="13"/>
        <v>14895.887686905435</v>
      </c>
      <c r="H51" s="35">
        <f t="shared" si="14"/>
        <v>73.479438434527168</v>
      </c>
      <c r="I51" s="27">
        <f t="shared" si="15"/>
        <v>-14993.438358244892</v>
      </c>
      <c r="J51" s="37">
        <f t="shared" si="16"/>
        <v>74.967191791224465</v>
      </c>
      <c r="K51" s="39">
        <f t="shared" si="4"/>
        <v>148.44663022575162</v>
      </c>
    </row>
    <row r="52" spans="2:11">
      <c r="B52" s="29">
        <v>43</v>
      </c>
      <c r="C52" s="23">
        <f t="shared" si="9"/>
        <v>0.25</v>
      </c>
      <c r="D52" s="31">
        <f t="shared" si="10"/>
        <v>18619.859608631792</v>
      </c>
      <c r="E52" s="23">
        <f t="shared" si="11"/>
        <v>-0.1</v>
      </c>
      <c r="F52" s="33">
        <f t="shared" si="12"/>
        <v>-1861.9859608631793</v>
      </c>
      <c r="G52" s="25">
        <f t="shared" si="13"/>
        <v>16757.873647768614</v>
      </c>
      <c r="H52" s="35">
        <f t="shared" si="14"/>
        <v>82.789368238843068</v>
      </c>
      <c r="I52" s="27">
        <f t="shared" si="15"/>
        <v>-16855.424319108071</v>
      </c>
      <c r="J52" s="37">
        <f t="shared" si="16"/>
        <v>84.277121595540351</v>
      </c>
      <c r="K52" s="39">
        <f t="shared" si="4"/>
        <v>167.06648983438342</v>
      </c>
    </row>
    <row r="53" spans="2:11">
      <c r="B53" s="29">
        <v>44</v>
      </c>
      <c r="C53" s="23">
        <f t="shared" si="9"/>
        <v>0.25</v>
      </c>
      <c r="D53" s="31">
        <f t="shared" si="10"/>
        <v>20947.342059710769</v>
      </c>
      <c r="E53" s="23">
        <f t="shared" si="11"/>
        <v>-0.1</v>
      </c>
      <c r="F53" s="33">
        <f t="shared" si="12"/>
        <v>-2094.7342059710768</v>
      </c>
      <c r="G53" s="25">
        <f t="shared" si="13"/>
        <v>18852.607853739693</v>
      </c>
      <c r="H53" s="35">
        <f t="shared" si="14"/>
        <v>93.263039268698464</v>
      </c>
      <c r="I53" s="27">
        <f t="shared" si="15"/>
        <v>-18950.158525079147</v>
      </c>
      <c r="J53" s="37">
        <f t="shared" si="16"/>
        <v>94.750792625395732</v>
      </c>
      <c r="K53" s="39">
        <f t="shared" si="4"/>
        <v>188.01383189409418</v>
      </c>
    </row>
    <row r="54" spans="2:11">
      <c r="B54" s="29">
        <v>45</v>
      </c>
      <c r="C54" s="23">
        <f t="shared" si="9"/>
        <v>0.25</v>
      </c>
      <c r="D54" s="31">
        <f t="shared" si="10"/>
        <v>23565.759817174618</v>
      </c>
      <c r="E54" s="23">
        <f t="shared" si="11"/>
        <v>-0.1</v>
      </c>
      <c r="F54" s="33">
        <f t="shared" si="12"/>
        <v>-2356.5759817174617</v>
      </c>
      <c r="G54" s="25">
        <f t="shared" si="13"/>
        <v>21209.183835457156</v>
      </c>
      <c r="H54" s="35">
        <f t="shared" si="14"/>
        <v>105.04591917728578</v>
      </c>
      <c r="I54" s="27">
        <f t="shared" si="15"/>
        <v>-21306.734506796609</v>
      </c>
      <c r="J54" s="37">
        <f t="shared" si="16"/>
        <v>106.53367253398305</v>
      </c>
      <c r="K54" s="39">
        <f t="shared" si="4"/>
        <v>211.57959171126879</v>
      </c>
    </row>
    <row r="55" spans="2:11">
      <c r="B55" s="29">
        <v>46</v>
      </c>
      <c r="C55" s="23">
        <f t="shared" si="9"/>
        <v>0.25</v>
      </c>
      <c r="D55" s="31">
        <f t="shared" si="10"/>
        <v>26511.479794321443</v>
      </c>
      <c r="E55" s="23">
        <f t="shared" si="11"/>
        <v>-0.1</v>
      </c>
      <c r="F55" s="33">
        <f t="shared" si="12"/>
        <v>-2651.1479794321444</v>
      </c>
      <c r="G55" s="25">
        <f t="shared" si="13"/>
        <v>23860.331814889298</v>
      </c>
      <c r="H55" s="35">
        <f t="shared" si="14"/>
        <v>118.30165907444649</v>
      </c>
      <c r="I55" s="27">
        <f t="shared" si="15"/>
        <v>-23957.882486228755</v>
      </c>
      <c r="J55" s="37">
        <f t="shared" si="16"/>
        <v>119.78941243114377</v>
      </c>
      <c r="K55" s="39">
        <f t="shared" si="4"/>
        <v>238.09107150559026</v>
      </c>
    </row>
    <row r="56" spans="2:11">
      <c r="B56" s="29">
        <v>47</v>
      </c>
      <c r="C56" s="23">
        <f t="shared" si="9"/>
        <v>0.25</v>
      </c>
      <c r="D56" s="31">
        <f t="shared" si="10"/>
        <v>29825.414768611623</v>
      </c>
      <c r="E56" s="23">
        <f t="shared" si="11"/>
        <v>-0.1</v>
      </c>
      <c r="F56" s="33">
        <f t="shared" si="12"/>
        <v>-2982.5414768611627</v>
      </c>
      <c r="G56" s="25">
        <f t="shared" si="13"/>
        <v>26842.87329175046</v>
      </c>
      <c r="H56" s="35">
        <f t="shared" si="14"/>
        <v>133.21436645875229</v>
      </c>
      <c r="I56" s="27">
        <f t="shared" si="15"/>
        <v>-26940.423963089917</v>
      </c>
      <c r="J56" s="37">
        <f t="shared" si="16"/>
        <v>134.70211981544958</v>
      </c>
      <c r="K56" s="39">
        <f t="shared" si="4"/>
        <v>267.91648627420187</v>
      </c>
    </row>
    <row r="57" spans="2:11">
      <c r="B57" s="29">
        <v>48</v>
      </c>
      <c r="C57" s="23">
        <f t="shared" si="9"/>
        <v>0.25</v>
      </c>
      <c r="D57" s="31">
        <f t="shared" si="10"/>
        <v>33553.591614688077</v>
      </c>
      <c r="E57" s="23">
        <f t="shared" si="11"/>
        <v>-0.1</v>
      </c>
      <c r="F57" s="33">
        <f t="shared" si="12"/>
        <v>-3355.359161468808</v>
      </c>
      <c r="G57" s="25">
        <f t="shared" si="13"/>
        <v>30198.232453219269</v>
      </c>
      <c r="H57" s="35">
        <f t="shared" si="14"/>
        <v>149.99116226609635</v>
      </c>
      <c r="I57" s="27">
        <f t="shared" si="15"/>
        <v>-30295.783124558726</v>
      </c>
      <c r="J57" s="37">
        <f t="shared" si="16"/>
        <v>151.47891562279364</v>
      </c>
      <c r="K57" s="40">
        <f t="shared" si="4"/>
        <v>301.47007788888999</v>
      </c>
    </row>
    <row r="58" spans="2:11">
      <c r="B58" s="29">
        <v>49</v>
      </c>
      <c r="C58" s="23">
        <f t="shared" si="9"/>
        <v>0.25</v>
      </c>
      <c r="D58" s="31">
        <f t="shared" si="10"/>
        <v>37747.790566524083</v>
      </c>
      <c r="E58" s="23">
        <f t="shared" si="11"/>
        <v>-0.1</v>
      </c>
      <c r="F58" s="33">
        <f t="shared" si="12"/>
        <v>-3774.7790566524086</v>
      </c>
      <c r="G58" s="25">
        <f t="shared" si="13"/>
        <v>33973.011509871678</v>
      </c>
      <c r="H58" s="35">
        <f t="shared" si="14"/>
        <v>168.8650575493584</v>
      </c>
      <c r="I58" s="27">
        <f t="shared" si="15"/>
        <v>-34070.562181211135</v>
      </c>
      <c r="J58" s="37">
        <f t="shared" si="16"/>
        <v>170.35281090605568</v>
      </c>
      <c r="K58" s="39">
        <f t="shared" si="4"/>
        <v>339.21786845541408</v>
      </c>
    </row>
    <row r="59" spans="2:11">
      <c r="B59" s="29">
        <v>50</v>
      </c>
      <c r="C59" s="23">
        <f t="shared" si="9"/>
        <v>0.25</v>
      </c>
      <c r="D59" s="31">
        <f t="shared" si="10"/>
        <v>42466.264387339601</v>
      </c>
      <c r="E59" s="23">
        <f t="shared" si="11"/>
        <v>-0.1</v>
      </c>
      <c r="F59" s="33">
        <f t="shared" si="12"/>
        <v>-4246.6264387339606</v>
      </c>
      <c r="G59" s="25">
        <f t="shared" si="13"/>
        <v>38219.637948605639</v>
      </c>
      <c r="H59" s="35">
        <f t="shared" si="14"/>
        <v>190.0981897430282</v>
      </c>
      <c r="I59" s="27">
        <f t="shared" si="15"/>
        <v>-38317.188619945096</v>
      </c>
      <c r="J59" s="37">
        <f t="shared" si="16"/>
        <v>191.58594309972548</v>
      </c>
      <c r="K59" s="39">
        <f t="shared" si="4"/>
        <v>381.68413284275368</v>
      </c>
    </row>
    <row r="60" spans="2:11">
      <c r="B60" s="29">
        <v>51</v>
      </c>
      <c r="C60" s="23">
        <f t="shared" si="9"/>
        <v>0.25</v>
      </c>
      <c r="D60" s="31">
        <f t="shared" si="10"/>
        <v>47774.547435757049</v>
      </c>
      <c r="E60" s="23">
        <f t="shared" si="11"/>
        <v>-0.1</v>
      </c>
      <c r="F60" s="33">
        <f t="shared" si="12"/>
        <v>-4777.4547435757049</v>
      </c>
      <c r="G60" s="25">
        <f t="shared" si="13"/>
        <v>42997.092692181344</v>
      </c>
      <c r="H60" s="35">
        <f t="shared" si="14"/>
        <v>213.98546346090671</v>
      </c>
      <c r="I60" s="27">
        <f t="shared" si="15"/>
        <v>-43094.643363520801</v>
      </c>
      <c r="J60" s="37">
        <f t="shared" si="16"/>
        <v>215.473216817604</v>
      </c>
      <c r="K60" s="39">
        <f t="shared" si="4"/>
        <v>429.45868027851071</v>
      </c>
    </row>
    <row r="61" spans="2:11">
      <c r="B61" s="29">
        <v>52</v>
      </c>
      <c r="C61" s="23">
        <f t="shared" si="9"/>
        <v>0.25</v>
      </c>
      <c r="D61" s="31">
        <f t="shared" si="10"/>
        <v>53746.365865226682</v>
      </c>
      <c r="E61" s="23">
        <f t="shared" si="11"/>
        <v>-0.1</v>
      </c>
      <c r="F61" s="33">
        <f t="shared" si="12"/>
        <v>-5374.6365865226689</v>
      </c>
      <c r="G61" s="25">
        <f t="shared" si="13"/>
        <v>48371.729278704013</v>
      </c>
      <c r="H61" s="35">
        <f t="shared" si="14"/>
        <v>240.85864639352008</v>
      </c>
      <c r="I61" s="27">
        <f t="shared" si="15"/>
        <v>-48469.27995004347</v>
      </c>
      <c r="J61" s="37">
        <f t="shared" si="16"/>
        <v>242.34639975021736</v>
      </c>
      <c r="K61" s="39">
        <f t="shared" si="4"/>
        <v>483.20504614373743</v>
      </c>
    </row>
    <row r="62" spans="2:11">
      <c r="B62" s="29">
        <v>53</v>
      </c>
      <c r="C62" s="23">
        <f t="shared" si="9"/>
        <v>0.25</v>
      </c>
      <c r="D62" s="31">
        <f t="shared" si="10"/>
        <v>60464.661598380015</v>
      </c>
      <c r="E62" s="23">
        <f t="shared" si="11"/>
        <v>-0.1</v>
      </c>
      <c r="F62" s="33">
        <f t="shared" si="12"/>
        <v>-6046.4661598380017</v>
      </c>
      <c r="G62" s="25">
        <f t="shared" si="13"/>
        <v>54418.19543854201</v>
      </c>
      <c r="H62" s="35">
        <f t="shared" si="14"/>
        <v>271.09097719271006</v>
      </c>
      <c r="I62" s="27">
        <f t="shared" si="15"/>
        <v>-54515.746109881475</v>
      </c>
      <c r="J62" s="37">
        <f t="shared" si="16"/>
        <v>272.5787305494074</v>
      </c>
      <c r="K62" s="39">
        <f t="shared" si="4"/>
        <v>543.66970774211745</v>
      </c>
    </row>
    <row r="63" spans="2:11">
      <c r="B63" s="29">
        <v>54</v>
      </c>
      <c r="C63" s="23">
        <f t="shared" si="9"/>
        <v>0.25</v>
      </c>
      <c r="D63" s="31">
        <f t="shared" si="10"/>
        <v>68022.744298177509</v>
      </c>
      <c r="E63" s="23">
        <f t="shared" si="11"/>
        <v>-0.1</v>
      </c>
      <c r="F63" s="33">
        <f t="shared" si="12"/>
        <v>-6802.2744298177513</v>
      </c>
      <c r="G63" s="25">
        <f t="shared" si="13"/>
        <v>61220.46986835976</v>
      </c>
      <c r="H63" s="35">
        <f t="shared" si="14"/>
        <v>305.1023493417988</v>
      </c>
      <c r="I63" s="27">
        <f t="shared" si="15"/>
        <v>-61318.020539699224</v>
      </c>
      <c r="J63" s="37">
        <f t="shared" si="16"/>
        <v>306.59010269849614</v>
      </c>
      <c r="K63" s="39">
        <f t="shared" si="4"/>
        <v>611.69245204029494</v>
      </c>
    </row>
    <row r="64" spans="2:11">
      <c r="B64" s="29">
        <v>55</v>
      </c>
      <c r="C64" s="23">
        <f t="shared" si="9"/>
        <v>0.25</v>
      </c>
      <c r="D64" s="31">
        <f t="shared" si="10"/>
        <v>76525.587335449702</v>
      </c>
      <c r="E64" s="23">
        <f t="shared" si="11"/>
        <v>-0.1</v>
      </c>
      <c r="F64" s="33">
        <f t="shared" si="12"/>
        <v>-7652.5587335449709</v>
      </c>
      <c r="G64" s="25">
        <f t="shared" si="13"/>
        <v>68873.028601904734</v>
      </c>
      <c r="H64" s="35">
        <f t="shared" si="14"/>
        <v>343.36514300952365</v>
      </c>
      <c r="I64" s="27">
        <f t="shared" si="15"/>
        <v>-68970.579273244191</v>
      </c>
      <c r="J64" s="37">
        <f t="shared" si="16"/>
        <v>344.85289636622093</v>
      </c>
      <c r="K64" s="39">
        <f t="shared" si="4"/>
        <v>688.21803937574475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K64"/>
  <sheetViews>
    <sheetView showGridLines="0" workbookViewId="0">
      <selection activeCell="E10" sqref="E10"/>
    </sheetView>
  </sheetViews>
  <sheetFormatPr baseColWidth="10" defaultRowHeight="15"/>
  <cols>
    <col min="1" max="1" width="2.140625" customWidth="1"/>
    <col min="2" max="2" width="5.7109375" bestFit="1" customWidth="1"/>
    <col min="3" max="3" width="14.7109375" customWidth="1"/>
    <col min="4" max="4" width="14.7109375" style="2" customWidth="1"/>
    <col min="5" max="5" width="14.7109375" customWidth="1"/>
    <col min="6" max="6" width="14.7109375" style="3" customWidth="1"/>
    <col min="7" max="7" width="14.7109375" style="2" customWidth="1"/>
    <col min="8" max="9" width="14.7109375" customWidth="1"/>
    <col min="10" max="10" width="14.7109375" style="1" customWidth="1"/>
    <col min="11" max="11" width="14.7109375" customWidth="1"/>
  </cols>
  <sheetData>
    <row r="1" spans="2:11" ht="18.75">
      <c r="C1" s="9" t="s">
        <v>13</v>
      </c>
    </row>
    <row r="2" spans="2:11" ht="18.75">
      <c r="C2" s="9"/>
    </row>
    <row r="3" spans="2:11" ht="15.75" thickBot="1">
      <c r="D3" s="14" t="s">
        <v>12</v>
      </c>
    </row>
    <row r="4" spans="2:11" s="4" customFormat="1">
      <c r="C4" s="5" t="s">
        <v>0</v>
      </c>
      <c r="D4" s="11">
        <v>1000</v>
      </c>
      <c r="F4" s="6"/>
      <c r="G4" s="10"/>
      <c r="J4" s="7"/>
    </row>
    <row r="5" spans="2:11" s="4" customFormat="1">
      <c r="C5" s="5" t="s">
        <v>3</v>
      </c>
      <c r="D5" s="12">
        <v>0.25</v>
      </c>
      <c r="F5" s="6"/>
      <c r="G5" s="10"/>
      <c r="J5" s="7"/>
    </row>
    <row r="6" spans="2:11" s="4" customFormat="1">
      <c r="C6" s="5" t="s">
        <v>4</v>
      </c>
      <c r="D6" s="12">
        <v>-0.2</v>
      </c>
      <c r="F6" s="6"/>
      <c r="G6" s="10"/>
      <c r="J6" s="7"/>
    </row>
    <row r="7" spans="2:11" s="4" customFormat="1" ht="15.75" thickBot="1">
      <c r="C7" s="5" t="s">
        <v>10</v>
      </c>
      <c r="D7" s="13">
        <v>-0.1</v>
      </c>
      <c r="F7" s="6"/>
      <c r="G7" s="10"/>
      <c r="J7" s="7"/>
    </row>
    <row r="8" spans="2:11" s="4" customFormat="1" ht="15.75" thickBot="1">
      <c r="C8" s="5"/>
      <c r="D8" s="15"/>
      <c r="F8" s="6"/>
      <c r="G8" s="10"/>
      <c r="J8" s="7"/>
    </row>
    <row r="9" spans="2:11" s="8" customFormat="1" ht="45.75" thickBot="1">
      <c r="B9" s="16" t="s">
        <v>11</v>
      </c>
      <c r="C9" s="17" t="s">
        <v>5</v>
      </c>
      <c r="D9" s="18" t="s">
        <v>2</v>
      </c>
      <c r="E9" s="17" t="s">
        <v>6</v>
      </c>
      <c r="F9" s="19" t="s">
        <v>1</v>
      </c>
      <c r="G9" s="20" t="s">
        <v>2</v>
      </c>
      <c r="H9" s="18" t="s">
        <v>7</v>
      </c>
      <c r="I9" s="20" t="s">
        <v>8</v>
      </c>
      <c r="J9" s="21" t="s">
        <v>9</v>
      </c>
      <c r="K9" s="21" t="s">
        <v>14</v>
      </c>
    </row>
    <row r="10" spans="2:11">
      <c r="B10" s="28">
        <v>1</v>
      </c>
      <c r="C10" s="22">
        <f>+D$5</f>
        <v>0.25</v>
      </c>
      <c r="D10" s="30">
        <f>+D4*(1+C10)</f>
        <v>1250</v>
      </c>
      <c r="E10" s="22">
        <f>+D$6</f>
        <v>-0.2</v>
      </c>
      <c r="F10" s="32">
        <f>+D10*E10</f>
        <v>-250</v>
      </c>
      <c r="G10" s="24">
        <f>+D10+F10</f>
        <v>1000</v>
      </c>
      <c r="H10" s="34">
        <f>+(G10-D$4)/D$4</f>
        <v>0</v>
      </c>
      <c r="I10" s="26">
        <f>+F10</f>
        <v>-250</v>
      </c>
      <c r="J10" s="36">
        <f>-I10/D$4</f>
        <v>0.25</v>
      </c>
      <c r="K10" s="38">
        <f>+(G10-I10-D$4)/D$4</f>
        <v>0.25</v>
      </c>
    </row>
    <row r="11" spans="2:11">
      <c r="B11" s="29">
        <f>+B10+1</f>
        <v>2</v>
      </c>
      <c r="C11" s="23">
        <f t="shared" ref="C11:C29" si="0">+D$5</f>
        <v>0.25</v>
      </c>
      <c r="D11" s="31">
        <f>+G10*(1+C11)</f>
        <v>1250</v>
      </c>
      <c r="E11" s="23">
        <f>IF(E10=D$7,D$6,IF(E10+1%&gt;D$7,D$7,E10+1%))</f>
        <v>-0.19</v>
      </c>
      <c r="F11" s="33">
        <f t="shared" ref="F11:F13" si="1">+D11*E11</f>
        <v>-237.5</v>
      </c>
      <c r="G11" s="25">
        <f t="shared" ref="G11:G13" si="2">+D11+F11</f>
        <v>1012.5</v>
      </c>
      <c r="H11" s="35">
        <f>+(G11-D$4)/D$4</f>
        <v>1.2500000000000001E-2</v>
      </c>
      <c r="I11" s="27">
        <f>+I10+F11</f>
        <v>-487.5</v>
      </c>
      <c r="J11" s="37">
        <f t="shared" ref="J11:J26" si="3">-I11/D$4</f>
        <v>0.48749999999999999</v>
      </c>
      <c r="K11" s="39">
        <f t="shared" ref="K11:K57" si="4">+(G11-I11-D$4)/D$4</f>
        <v>0.5</v>
      </c>
    </row>
    <row r="12" spans="2:11">
      <c r="B12" s="29">
        <f t="shared" ref="B12:B41" si="5">+B11+1</f>
        <v>3</v>
      </c>
      <c r="C12" s="23">
        <f t="shared" si="0"/>
        <v>0.25</v>
      </c>
      <c r="D12" s="31">
        <f>+G11*(1+C12)</f>
        <v>1265.625</v>
      </c>
      <c r="E12" s="23">
        <f t="shared" ref="E12:E57" si="6">IF(E11=D$7,D$6,IF(E11+1%&gt;D$7,D$7,E11+1%))</f>
        <v>-0.18</v>
      </c>
      <c r="F12" s="33">
        <f t="shared" si="1"/>
        <v>-227.8125</v>
      </c>
      <c r="G12" s="25">
        <f t="shared" si="2"/>
        <v>1037.8125</v>
      </c>
      <c r="H12" s="35">
        <f>+(G12-D$4)/D$4</f>
        <v>3.7812499999999999E-2</v>
      </c>
      <c r="I12" s="27">
        <f t="shared" ref="I12:I26" si="7">+I11+F12</f>
        <v>-715.3125</v>
      </c>
      <c r="J12" s="37">
        <f t="shared" si="3"/>
        <v>0.71531250000000002</v>
      </c>
      <c r="K12" s="39">
        <f t="shared" si="4"/>
        <v>0.75312500000000004</v>
      </c>
    </row>
    <row r="13" spans="2:11">
      <c r="B13" s="29">
        <f t="shared" si="5"/>
        <v>4</v>
      </c>
      <c r="C13" s="23">
        <f t="shared" si="0"/>
        <v>0.25</v>
      </c>
      <c r="D13" s="31">
        <f>+G12*(1+C13)</f>
        <v>1297.265625</v>
      </c>
      <c r="E13" s="23">
        <f t="shared" si="6"/>
        <v>-0.16999999999999998</v>
      </c>
      <c r="F13" s="33">
        <f t="shared" si="1"/>
        <v>-220.53515624999997</v>
      </c>
      <c r="G13" s="25">
        <f t="shared" si="2"/>
        <v>1076.73046875</v>
      </c>
      <c r="H13" s="35">
        <f>+(G13-D$4)/D$4</f>
        <v>7.6730468750000003E-2</v>
      </c>
      <c r="I13" s="27">
        <f t="shared" si="7"/>
        <v>-935.84765625</v>
      </c>
      <c r="J13" s="37">
        <f t="shared" si="3"/>
        <v>0.93584765624999999</v>
      </c>
      <c r="K13" s="39">
        <f t="shared" si="4"/>
        <v>1.0125781250000001</v>
      </c>
    </row>
    <row r="14" spans="2:11">
      <c r="B14" s="29">
        <f t="shared" si="5"/>
        <v>5</v>
      </c>
      <c r="C14" s="23">
        <f t="shared" si="0"/>
        <v>0.25</v>
      </c>
      <c r="D14" s="31">
        <f t="shared" ref="D14:D26" si="8">+G13*(1+C14)</f>
        <v>1345.9130859375</v>
      </c>
      <c r="E14" s="23">
        <f t="shared" si="6"/>
        <v>-0.15999999999999998</v>
      </c>
      <c r="F14" s="33">
        <f t="shared" ref="F14:F26" si="9">+D14*E14</f>
        <v>-215.34609374999997</v>
      </c>
      <c r="G14" s="25">
        <f t="shared" ref="G14:G26" si="10">+D14+F14</f>
        <v>1130.5669921875001</v>
      </c>
      <c r="H14" s="35">
        <f t="shared" ref="H14:H26" si="11">+(G14-D$4)/D$4</f>
        <v>0.13056699218750009</v>
      </c>
      <c r="I14" s="27">
        <f t="shared" si="7"/>
        <v>-1151.1937499999999</v>
      </c>
      <c r="J14" s="37">
        <f t="shared" si="3"/>
        <v>1.15119375</v>
      </c>
      <c r="K14" s="39">
        <f t="shared" si="4"/>
        <v>1.2817607421874999</v>
      </c>
    </row>
    <row r="15" spans="2:11">
      <c r="B15" s="29">
        <f t="shared" si="5"/>
        <v>6</v>
      </c>
      <c r="C15" s="23">
        <f t="shared" si="0"/>
        <v>0.25</v>
      </c>
      <c r="D15" s="31">
        <f t="shared" si="8"/>
        <v>1413.208740234375</v>
      </c>
      <c r="E15" s="23">
        <f t="shared" si="6"/>
        <v>-0.14999999999999997</v>
      </c>
      <c r="F15" s="33">
        <f t="shared" si="9"/>
        <v>-211.98131103515621</v>
      </c>
      <c r="G15" s="25">
        <f t="shared" si="10"/>
        <v>1201.2274291992187</v>
      </c>
      <c r="H15" s="35">
        <f t="shared" si="11"/>
        <v>0.20122742919921871</v>
      </c>
      <c r="I15" s="27">
        <f t="shared" si="7"/>
        <v>-1363.1750610351562</v>
      </c>
      <c r="J15" s="37">
        <f t="shared" si="3"/>
        <v>1.3631750610351563</v>
      </c>
      <c r="K15" s="39">
        <f t="shared" si="4"/>
        <v>1.5644024902343749</v>
      </c>
    </row>
    <row r="16" spans="2:11">
      <c r="B16" s="29">
        <f t="shared" si="5"/>
        <v>7</v>
      </c>
      <c r="C16" s="23">
        <f t="shared" si="0"/>
        <v>0.25</v>
      </c>
      <c r="D16" s="31">
        <f t="shared" si="8"/>
        <v>1501.5342864990234</v>
      </c>
      <c r="E16" s="23">
        <f t="shared" si="6"/>
        <v>-0.13999999999999996</v>
      </c>
      <c r="F16" s="33">
        <f t="shared" si="9"/>
        <v>-210.21480010986321</v>
      </c>
      <c r="G16" s="25">
        <f t="shared" si="10"/>
        <v>1291.3194863891601</v>
      </c>
      <c r="H16" s="35">
        <f t="shared" si="11"/>
        <v>0.29131948638916016</v>
      </c>
      <c r="I16" s="27">
        <f t="shared" si="7"/>
        <v>-1573.3898611450195</v>
      </c>
      <c r="J16" s="37">
        <f t="shared" si="3"/>
        <v>1.5733898611450194</v>
      </c>
      <c r="K16" s="39">
        <f t="shared" si="4"/>
        <v>1.8647093475341798</v>
      </c>
    </row>
    <row r="17" spans="2:11">
      <c r="B17" s="29">
        <f t="shared" si="5"/>
        <v>8</v>
      </c>
      <c r="C17" s="23">
        <f t="shared" si="0"/>
        <v>0.25</v>
      </c>
      <c r="D17" s="31">
        <f t="shared" si="8"/>
        <v>1614.1493579864502</v>
      </c>
      <c r="E17" s="23">
        <f t="shared" si="6"/>
        <v>-0.12999999999999995</v>
      </c>
      <c r="F17" s="33">
        <f t="shared" si="9"/>
        <v>-209.83941653823845</v>
      </c>
      <c r="G17" s="25">
        <f t="shared" si="10"/>
        <v>1404.3099414482117</v>
      </c>
      <c r="H17" s="35">
        <f t="shared" si="11"/>
        <v>0.4043099414482117</v>
      </c>
      <c r="I17" s="27">
        <f t="shared" si="7"/>
        <v>-1783.229277683258</v>
      </c>
      <c r="J17" s="37">
        <f t="shared" si="3"/>
        <v>1.7832292776832581</v>
      </c>
      <c r="K17" s="39">
        <f t="shared" si="4"/>
        <v>2.1875392191314695</v>
      </c>
    </row>
    <row r="18" spans="2:11">
      <c r="B18" s="29">
        <f t="shared" si="5"/>
        <v>9</v>
      </c>
      <c r="C18" s="23">
        <f t="shared" si="0"/>
        <v>0.25</v>
      </c>
      <c r="D18" s="31">
        <f t="shared" si="8"/>
        <v>1755.3874268102645</v>
      </c>
      <c r="E18" s="23">
        <f t="shared" si="6"/>
        <v>-0.11999999999999995</v>
      </c>
      <c r="F18" s="33">
        <f t="shared" si="9"/>
        <v>-210.64649121723167</v>
      </c>
      <c r="G18" s="25">
        <f t="shared" si="10"/>
        <v>1544.7409355930329</v>
      </c>
      <c r="H18" s="35">
        <f t="shared" si="11"/>
        <v>0.54474093559303283</v>
      </c>
      <c r="I18" s="27">
        <f t="shared" si="7"/>
        <v>-1993.8757689004897</v>
      </c>
      <c r="J18" s="37">
        <f t="shared" si="3"/>
        <v>1.9938757689004896</v>
      </c>
      <c r="K18" s="39">
        <f t="shared" si="4"/>
        <v>2.5386167044935228</v>
      </c>
    </row>
    <row r="19" spans="2:11">
      <c r="B19" s="29">
        <f t="shared" si="5"/>
        <v>10</v>
      </c>
      <c r="C19" s="23">
        <f t="shared" si="0"/>
        <v>0.25</v>
      </c>
      <c r="D19" s="31">
        <f t="shared" si="8"/>
        <v>1930.9261694912911</v>
      </c>
      <c r="E19" s="23">
        <f t="shared" si="6"/>
        <v>-0.10999999999999996</v>
      </c>
      <c r="F19" s="33">
        <f t="shared" si="9"/>
        <v>-212.40187864404194</v>
      </c>
      <c r="G19" s="25">
        <f t="shared" si="10"/>
        <v>1718.5242908472492</v>
      </c>
      <c r="H19" s="35">
        <f t="shared" si="11"/>
        <v>0.71852429084724923</v>
      </c>
      <c r="I19" s="27">
        <f t="shared" si="7"/>
        <v>-2206.2776475445316</v>
      </c>
      <c r="J19" s="37">
        <f t="shared" si="3"/>
        <v>2.2062776475445318</v>
      </c>
      <c r="K19" s="39">
        <f t="shared" si="4"/>
        <v>2.9248019383917807</v>
      </c>
    </row>
    <row r="20" spans="2:11">
      <c r="B20" s="29">
        <f t="shared" si="5"/>
        <v>11</v>
      </c>
      <c r="C20" s="23">
        <f t="shared" si="0"/>
        <v>0.25</v>
      </c>
      <c r="D20" s="31">
        <f t="shared" si="8"/>
        <v>2148.1553635590617</v>
      </c>
      <c r="E20" s="23">
        <f t="shared" si="6"/>
        <v>-9.9999999999999964E-2</v>
      </c>
      <c r="F20" s="33">
        <f t="shared" si="9"/>
        <v>-214.81553635590609</v>
      </c>
      <c r="G20" s="25">
        <f t="shared" si="10"/>
        <v>1933.3398272031557</v>
      </c>
      <c r="H20" s="35">
        <f t="shared" si="11"/>
        <v>0.93333982720315567</v>
      </c>
      <c r="I20" s="27">
        <f t="shared" si="7"/>
        <v>-2421.0931839004379</v>
      </c>
      <c r="J20" s="37">
        <f t="shared" si="3"/>
        <v>2.4210931839004379</v>
      </c>
      <c r="K20" s="39">
        <f t="shared" si="4"/>
        <v>3.3544330111035934</v>
      </c>
    </row>
    <row r="21" spans="2:11">
      <c r="B21" s="29">
        <f t="shared" si="5"/>
        <v>12</v>
      </c>
      <c r="C21" s="23">
        <f t="shared" si="0"/>
        <v>0.25</v>
      </c>
      <c r="D21" s="31">
        <f t="shared" si="8"/>
        <v>2416.6747840039448</v>
      </c>
      <c r="E21" s="23">
        <f t="shared" si="6"/>
        <v>-0.2</v>
      </c>
      <c r="F21" s="33">
        <f t="shared" si="9"/>
        <v>-483.33495680078897</v>
      </c>
      <c r="G21" s="25">
        <f t="shared" si="10"/>
        <v>1933.3398272031559</v>
      </c>
      <c r="H21" s="35">
        <f t="shared" si="11"/>
        <v>0.93333982720315589</v>
      </c>
      <c r="I21" s="27">
        <f t="shared" si="7"/>
        <v>-2904.4281407012268</v>
      </c>
      <c r="J21" s="37">
        <f t="shared" si="3"/>
        <v>2.9044281407012269</v>
      </c>
      <c r="K21" s="39">
        <f t="shared" si="4"/>
        <v>3.8377679679043832</v>
      </c>
    </row>
    <row r="22" spans="2:11">
      <c r="B22" s="29">
        <f t="shared" si="5"/>
        <v>13</v>
      </c>
      <c r="C22" s="23">
        <f t="shared" si="0"/>
        <v>0.25</v>
      </c>
      <c r="D22" s="31">
        <f t="shared" si="8"/>
        <v>2416.6747840039448</v>
      </c>
      <c r="E22" s="23">
        <f t="shared" si="6"/>
        <v>-0.19</v>
      </c>
      <c r="F22" s="33">
        <f t="shared" si="9"/>
        <v>-459.1682089607495</v>
      </c>
      <c r="G22" s="25">
        <f t="shared" si="10"/>
        <v>1957.5065750431952</v>
      </c>
      <c r="H22" s="35">
        <f t="shared" si="11"/>
        <v>0.95750657504319525</v>
      </c>
      <c r="I22" s="27">
        <f t="shared" si="7"/>
        <v>-3363.5963496619761</v>
      </c>
      <c r="J22" s="37">
        <f t="shared" si="3"/>
        <v>3.3635963496619761</v>
      </c>
      <c r="K22" s="39">
        <f t="shared" si="4"/>
        <v>4.3211029247051709</v>
      </c>
    </row>
    <row r="23" spans="2:11">
      <c r="B23" s="29">
        <f t="shared" si="5"/>
        <v>14</v>
      </c>
      <c r="C23" s="23">
        <f t="shared" si="0"/>
        <v>0.25</v>
      </c>
      <c r="D23" s="31">
        <f t="shared" si="8"/>
        <v>2446.8832188039942</v>
      </c>
      <c r="E23" s="23">
        <f t="shared" si="6"/>
        <v>-0.18</v>
      </c>
      <c r="F23" s="33">
        <f t="shared" si="9"/>
        <v>-440.43897938471895</v>
      </c>
      <c r="G23" s="25">
        <f t="shared" si="10"/>
        <v>2006.4442394192752</v>
      </c>
      <c r="H23" s="35">
        <f t="shared" si="11"/>
        <v>1.0064442394192752</v>
      </c>
      <c r="I23" s="27">
        <f t="shared" si="7"/>
        <v>-3804.0353290466951</v>
      </c>
      <c r="J23" s="37">
        <f t="shared" si="3"/>
        <v>3.8040353290466951</v>
      </c>
      <c r="K23" s="39">
        <f t="shared" si="4"/>
        <v>4.8104795684659702</v>
      </c>
    </row>
    <row r="24" spans="2:11">
      <c r="B24" s="29">
        <f t="shared" si="5"/>
        <v>15</v>
      </c>
      <c r="C24" s="23">
        <f t="shared" si="0"/>
        <v>0.25</v>
      </c>
      <c r="D24" s="31">
        <f t="shared" si="8"/>
        <v>2508.0552992740941</v>
      </c>
      <c r="E24" s="23">
        <f t="shared" si="6"/>
        <v>-0.16999999999999998</v>
      </c>
      <c r="F24" s="33">
        <f t="shared" si="9"/>
        <v>-426.36940087659593</v>
      </c>
      <c r="G24" s="25">
        <f t="shared" si="10"/>
        <v>2081.685898397498</v>
      </c>
      <c r="H24" s="35">
        <f t="shared" si="11"/>
        <v>1.081685898397498</v>
      </c>
      <c r="I24" s="27">
        <f t="shared" si="7"/>
        <v>-4230.4047299232907</v>
      </c>
      <c r="J24" s="37">
        <f t="shared" si="3"/>
        <v>4.2304047299232908</v>
      </c>
      <c r="K24" s="39">
        <f t="shared" si="4"/>
        <v>5.3120906283207887</v>
      </c>
    </row>
    <row r="25" spans="2:11">
      <c r="B25" s="29">
        <f t="shared" si="5"/>
        <v>16</v>
      </c>
      <c r="C25" s="23">
        <f t="shared" si="0"/>
        <v>0.25</v>
      </c>
      <c r="D25" s="31">
        <f t="shared" si="8"/>
        <v>2602.1073729968725</v>
      </c>
      <c r="E25" s="23">
        <f t="shared" si="6"/>
        <v>-0.15999999999999998</v>
      </c>
      <c r="F25" s="33">
        <f t="shared" si="9"/>
        <v>-416.33717967949951</v>
      </c>
      <c r="G25" s="25">
        <f t="shared" si="10"/>
        <v>2185.770193317373</v>
      </c>
      <c r="H25" s="35">
        <f t="shared" si="11"/>
        <v>1.185770193317373</v>
      </c>
      <c r="I25" s="27">
        <f t="shared" si="7"/>
        <v>-4646.7419096027897</v>
      </c>
      <c r="J25" s="37">
        <f t="shared" si="3"/>
        <v>4.64674190960279</v>
      </c>
      <c r="K25" s="39">
        <f t="shared" si="4"/>
        <v>5.8325121029201625</v>
      </c>
    </row>
    <row r="26" spans="2:11">
      <c r="B26" s="29">
        <f t="shared" si="5"/>
        <v>17</v>
      </c>
      <c r="C26" s="23">
        <f t="shared" si="0"/>
        <v>0.25</v>
      </c>
      <c r="D26" s="31">
        <f t="shared" si="8"/>
        <v>2732.2127416467165</v>
      </c>
      <c r="E26" s="23">
        <f t="shared" si="6"/>
        <v>-0.14999999999999997</v>
      </c>
      <c r="F26" s="33">
        <f t="shared" si="9"/>
        <v>-409.83191124700738</v>
      </c>
      <c r="G26" s="25">
        <f t="shared" si="10"/>
        <v>2322.3808303997093</v>
      </c>
      <c r="H26" s="35">
        <f t="shared" si="11"/>
        <v>1.3223808303997093</v>
      </c>
      <c r="I26" s="27">
        <f t="shared" si="7"/>
        <v>-5056.5738208497969</v>
      </c>
      <c r="J26" s="37">
        <f t="shared" si="3"/>
        <v>5.0565738208497972</v>
      </c>
      <c r="K26" s="39">
        <f t="shared" si="4"/>
        <v>6.3789546512495061</v>
      </c>
    </row>
    <row r="27" spans="2:11">
      <c r="B27" s="29">
        <f t="shared" si="5"/>
        <v>18</v>
      </c>
      <c r="C27" s="23">
        <f t="shared" si="0"/>
        <v>0.25</v>
      </c>
      <c r="D27" s="31">
        <f t="shared" ref="D27:D29" si="12">+G26*(1+C27)</f>
        <v>2902.9760379996369</v>
      </c>
      <c r="E27" s="23">
        <f t="shared" si="6"/>
        <v>-0.13999999999999996</v>
      </c>
      <c r="F27" s="33">
        <f t="shared" ref="F27:F29" si="13">+D27*E27</f>
        <v>-406.41664531994905</v>
      </c>
      <c r="G27" s="25">
        <f t="shared" ref="G27:G29" si="14">+D27+F27</f>
        <v>2496.5593926796878</v>
      </c>
      <c r="H27" s="35">
        <f t="shared" ref="H27:H29" si="15">+(G27-D$4)/D$4</f>
        <v>1.4965593926796878</v>
      </c>
      <c r="I27" s="27">
        <f t="shared" ref="I27:I29" si="16">+I26+F27</f>
        <v>-5462.9904661697456</v>
      </c>
      <c r="J27" s="37">
        <f t="shared" ref="J27:J29" si="17">-I27/D$4</f>
        <v>5.4629904661697459</v>
      </c>
      <c r="K27" s="39">
        <f t="shared" si="4"/>
        <v>6.9595498588494342</v>
      </c>
    </row>
    <row r="28" spans="2:11">
      <c r="B28" s="29">
        <f t="shared" si="5"/>
        <v>19</v>
      </c>
      <c r="C28" s="23">
        <f t="shared" si="0"/>
        <v>0.25</v>
      </c>
      <c r="D28" s="31">
        <f t="shared" si="12"/>
        <v>3120.6992408496099</v>
      </c>
      <c r="E28" s="23">
        <f t="shared" si="6"/>
        <v>-0.12999999999999995</v>
      </c>
      <c r="F28" s="33">
        <f t="shared" si="13"/>
        <v>-405.69090131044914</v>
      </c>
      <c r="G28" s="25">
        <f t="shared" si="14"/>
        <v>2715.0083395391607</v>
      </c>
      <c r="H28" s="35">
        <f t="shared" si="15"/>
        <v>1.7150083395391607</v>
      </c>
      <c r="I28" s="27">
        <f t="shared" si="16"/>
        <v>-5868.6813674801942</v>
      </c>
      <c r="J28" s="37">
        <f t="shared" si="17"/>
        <v>5.8686813674801943</v>
      </c>
      <c r="K28" s="39">
        <f t="shared" si="4"/>
        <v>7.5836897070193556</v>
      </c>
    </row>
    <row r="29" spans="2:11">
      <c r="B29" s="29">
        <f t="shared" si="5"/>
        <v>20</v>
      </c>
      <c r="C29" s="23">
        <f t="shared" si="0"/>
        <v>0.25</v>
      </c>
      <c r="D29" s="31">
        <f t="shared" si="12"/>
        <v>3393.760424423951</v>
      </c>
      <c r="E29" s="23">
        <f t="shared" si="6"/>
        <v>-0.11999999999999995</v>
      </c>
      <c r="F29" s="33">
        <f t="shared" si="13"/>
        <v>-407.25125093087394</v>
      </c>
      <c r="G29" s="25">
        <f t="shared" si="14"/>
        <v>2986.509173493077</v>
      </c>
      <c r="H29" s="35">
        <f t="shared" si="15"/>
        <v>1.9865091734930771</v>
      </c>
      <c r="I29" s="27">
        <f t="shared" si="16"/>
        <v>-6275.9326184110678</v>
      </c>
      <c r="J29" s="37">
        <f t="shared" si="17"/>
        <v>6.2759326184110682</v>
      </c>
      <c r="K29" s="39">
        <f t="shared" si="4"/>
        <v>8.2624417919041448</v>
      </c>
    </row>
    <row r="30" spans="2:11">
      <c r="B30" s="29">
        <f t="shared" si="5"/>
        <v>21</v>
      </c>
      <c r="C30" s="23">
        <f t="shared" ref="C30" si="18">+D$5</f>
        <v>0.25</v>
      </c>
      <c r="D30" s="31">
        <f t="shared" ref="D30" si="19">+G29*(1+C30)</f>
        <v>3733.1364668663464</v>
      </c>
      <c r="E30" s="23">
        <f t="shared" si="6"/>
        <v>-0.10999999999999996</v>
      </c>
      <c r="F30" s="33">
        <f t="shared" ref="F30" si="20">+D30*E30</f>
        <v>-410.64501135529792</v>
      </c>
      <c r="G30" s="25">
        <f t="shared" ref="G30" si="21">+D30+F30</f>
        <v>3322.4914555110486</v>
      </c>
      <c r="H30" s="35">
        <f t="shared" ref="H30" si="22">+(G30-D$4)/D$4</f>
        <v>2.3224914555110487</v>
      </c>
      <c r="I30" s="27">
        <f t="shared" ref="I30" si="23">+I29+F30</f>
        <v>-6686.577629766366</v>
      </c>
      <c r="J30" s="37">
        <f t="shared" ref="J30" si="24">-I30/D$4</f>
        <v>6.6865776297663659</v>
      </c>
      <c r="K30" s="39">
        <f t="shared" si="4"/>
        <v>9.0090690852774156</v>
      </c>
    </row>
    <row r="31" spans="2:11">
      <c r="B31" s="29">
        <f t="shared" si="5"/>
        <v>22</v>
      </c>
      <c r="C31" s="23">
        <f t="shared" ref="C31:C46" si="25">+D$5</f>
        <v>0.25</v>
      </c>
      <c r="D31" s="31">
        <f t="shared" ref="D31:D46" si="26">+G30*(1+C31)</f>
        <v>4153.1143193888111</v>
      </c>
      <c r="E31" s="23">
        <f t="shared" si="6"/>
        <v>-9.9999999999999964E-2</v>
      </c>
      <c r="F31" s="33">
        <f t="shared" ref="F31:F46" si="27">+D31*E31</f>
        <v>-415.31143193888096</v>
      </c>
      <c r="G31" s="25">
        <f t="shared" ref="G31:G46" si="28">+D31+F31</f>
        <v>3737.80288744993</v>
      </c>
      <c r="H31" s="35">
        <f t="shared" ref="H31:H46" si="29">+(G31-D$4)/D$4</f>
        <v>2.7378028874499298</v>
      </c>
      <c r="I31" s="27">
        <f t="shared" ref="I31:I46" si="30">+I30+F31</f>
        <v>-7101.8890617052466</v>
      </c>
      <c r="J31" s="37">
        <f t="shared" ref="J31:J46" si="31">-I31/D$4</f>
        <v>7.101889061705247</v>
      </c>
      <c r="K31" s="39">
        <f t="shared" si="4"/>
        <v>9.839691949155176</v>
      </c>
    </row>
    <row r="32" spans="2:11">
      <c r="B32" s="29">
        <f t="shared" si="5"/>
        <v>23</v>
      </c>
      <c r="C32" s="23">
        <f t="shared" si="25"/>
        <v>0.25</v>
      </c>
      <c r="D32" s="31">
        <f t="shared" si="26"/>
        <v>4672.2536093124127</v>
      </c>
      <c r="E32" s="23">
        <f t="shared" si="6"/>
        <v>-0.2</v>
      </c>
      <c r="F32" s="33">
        <f t="shared" si="27"/>
        <v>-934.45072186248262</v>
      </c>
      <c r="G32" s="25">
        <f t="shared" si="28"/>
        <v>3737.80288744993</v>
      </c>
      <c r="H32" s="35">
        <f t="shared" si="29"/>
        <v>2.7378028874499298</v>
      </c>
      <c r="I32" s="27">
        <f t="shared" si="30"/>
        <v>-8036.3397835677297</v>
      </c>
      <c r="J32" s="37">
        <f t="shared" si="31"/>
        <v>8.0363397835677297</v>
      </c>
      <c r="K32" s="39">
        <f t="shared" si="4"/>
        <v>10.77414267101766</v>
      </c>
    </row>
    <row r="33" spans="2:11">
      <c r="B33" s="29">
        <f t="shared" si="5"/>
        <v>24</v>
      </c>
      <c r="C33" s="23">
        <f t="shared" si="25"/>
        <v>0.25</v>
      </c>
      <c r="D33" s="31">
        <f t="shared" si="26"/>
        <v>4672.2536093124127</v>
      </c>
      <c r="E33" s="23">
        <f t="shared" si="6"/>
        <v>-0.19</v>
      </c>
      <c r="F33" s="33">
        <f t="shared" si="27"/>
        <v>-887.72818576935845</v>
      </c>
      <c r="G33" s="25">
        <f t="shared" si="28"/>
        <v>3784.5254235430543</v>
      </c>
      <c r="H33" s="35">
        <f t="shared" si="29"/>
        <v>2.7845254235430543</v>
      </c>
      <c r="I33" s="27">
        <f t="shared" si="30"/>
        <v>-8924.0679693370876</v>
      </c>
      <c r="J33" s="37">
        <f t="shared" si="31"/>
        <v>8.9240679693370879</v>
      </c>
      <c r="K33" s="39">
        <f t="shared" si="4"/>
        <v>11.708593392880143</v>
      </c>
    </row>
    <row r="34" spans="2:11">
      <c r="B34" s="29">
        <f t="shared" si="5"/>
        <v>25</v>
      </c>
      <c r="C34" s="23">
        <f t="shared" si="25"/>
        <v>0.25</v>
      </c>
      <c r="D34" s="31">
        <f t="shared" si="26"/>
        <v>4730.6567794288176</v>
      </c>
      <c r="E34" s="23">
        <f t="shared" si="6"/>
        <v>-0.18</v>
      </c>
      <c r="F34" s="33">
        <f t="shared" si="27"/>
        <v>-851.5182202971871</v>
      </c>
      <c r="G34" s="25">
        <f t="shared" si="28"/>
        <v>3879.1385591316302</v>
      </c>
      <c r="H34" s="35">
        <f t="shared" si="29"/>
        <v>2.8791385591316301</v>
      </c>
      <c r="I34" s="27">
        <f t="shared" si="30"/>
        <v>-9775.586189634274</v>
      </c>
      <c r="J34" s="37">
        <f t="shared" si="31"/>
        <v>9.7755861896342733</v>
      </c>
      <c r="K34" s="39">
        <f t="shared" si="4"/>
        <v>12.654724748765904</v>
      </c>
    </row>
    <row r="35" spans="2:11">
      <c r="B35" s="29">
        <f t="shared" si="5"/>
        <v>26</v>
      </c>
      <c r="C35" s="23">
        <f t="shared" ref="C35" si="32">+D$5</f>
        <v>0.25</v>
      </c>
      <c r="D35" s="31">
        <f t="shared" ref="D35" si="33">+G34*(1+C35)</f>
        <v>4848.9231989145374</v>
      </c>
      <c r="E35" s="23">
        <f t="shared" si="6"/>
        <v>-0.16999999999999998</v>
      </c>
      <c r="F35" s="33">
        <f t="shared" ref="F35" si="34">+D35*E35</f>
        <v>-824.31694381547129</v>
      </c>
      <c r="G35" s="25">
        <f t="shared" ref="G35" si="35">+D35+F35</f>
        <v>4024.6062550990659</v>
      </c>
      <c r="H35" s="35">
        <f t="shared" ref="H35" si="36">+(G35-D$4)/D$4</f>
        <v>3.0246062550990658</v>
      </c>
      <c r="I35" s="27">
        <f t="shared" ref="I35" si="37">+I34+F35</f>
        <v>-10599.903133449745</v>
      </c>
      <c r="J35" s="37">
        <f t="shared" ref="J35" si="38">-I35/D$4</f>
        <v>10.599903133449745</v>
      </c>
      <c r="K35" s="39">
        <f t="shared" si="4"/>
        <v>13.624509388548811</v>
      </c>
    </row>
    <row r="36" spans="2:11">
      <c r="B36" s="29">
        <f t="shared" si="5"/>
        <v>27</v>
      </c>
      <c r="C36" s="23">
        <f t="shared" si="25"/>
        <v>0.25</v>
      </c>
      <c r="D36" s="31">
        <f t="shared" si="26"/>
        <v>5030.7578188738325</v>
      </c>
      <c r="E36" s="23">
        <f t="shared" si="6"/>
        <v>-0.15999999999999998</v>
      </c>
      <c r="F36" s="33">
        <f t="shared" si="27"/>
        <v>-804.9212510198131</v>
      </c>
      <c r="G36" s="25">
        <f t="shared" si="28"/>
        <v>4225.8365678540194</v>
      </c>
      <c r="H36" s="35">
        <f t="shared" si="29"/>
        <v>3.2258365678540195</v>
      </c>
      <c r="I36" s="27">
        <f t="shared" si="30"/>
        <v>-11404.824384469557</v>
      </c>
      <c r="J36" s="37">
        <f t="shared" si="31"/>
        <v>11.404824384469556</v>
      </c>
      <c r="K36" s="39">
        <f t="shared" si="4"/>
        <v>14.630660952323577</v>
      </c>
    </row>
    <row r="37" spans="2:11">
      <c r="B37" s="29">
        <f t="shared" si="5"/>
        <v>28</v>
      </c>
      <c r="C37" s="23">
        <f t="shared" si="25"/>
        <v>0.25</v>
      </c>
      <c r="D37" s="31">
        <f t="shared" si="26"/>
        <v>5282.2957098175248</v>
      </c>
      <c r="E37" s="23">
        <f t="shared" si="6"/>
        <v>-0.14999999999999997</v>
      </c>
      <c r="F37" s="33">
        <f t="shared" si="27"/>
        <v>-792.34435647262853</v>
      </c>
      <c r="G37" s="25">
        <f t="shared" si="28"/>
        <v>4489.9513533448962</v>
      </c>
      <c r="H37" s="35">
        <f t="shared" si="29"/>
        <v>3.489951353344896</v>
      </c>
      <c r="I37" s="27">
        <f t="shared" si="30"/>
        <v>-12197.168740942187</v>
      </c>
      <c r="J37" s="37">
        <f t="shared" si="31"/>
        <v>12.197168740942187</v>
      </c>
      <c r="K37" s="39">
        <f t="shared" si="4"/>
        <v>15.687120094287081</v>
      </c>
    </row>
    <row r="38" spans="2:11">
      <c r="B38" s="29">
        <f t="shared" si="5"/>
        <v>29</v>
      </c>
      <c r="C38" s="23">
        <f t="shared" si="25"/>
        <v>0.25</v>
      </c>
      <c r="D38" s="31">
        <f t="shared" si="26"/>
        <v>5612.4391916811201</v>
      </c>
      <c r="E38" s="23">
        <f t="shared" si="6"/>
        <v>-0.13999999999999996</v>
      </c>
      <c r="F38" s="33">
        <f t="shared" si="27"/>
        <v>-785.74148683535657</v>
      </c>
      <c r="G38" s="25">
        <f t="shared" si="28"/>
        <v>4826.6977048457638</v>
      </c>
      <c r="H38" s="35">
        <f t="shared" si="29"/>
        <v>3.8266977048457638</v>
      </c>
      <c r="I38" s="27">
        <f t="shared" si="30"/>
        <v>-12982.910227777544</v>
      </c>
      <c r="J38" s="37">
        <f t="shared" si="31"/>
        <v>12.982910227777543</v>
      </c>
      <c r="K38" s="39">
        <f t="shared" si="4"/>
        <v>16.809607932623308</v>
      </c>
    </row>
    <row r="39" spans="2:11">
      <c r="B39" s="29">
        <f t="shared" si="5"/>
        <v>30</v>
      </c>
      <c r="C39" s="23">
        <f t="shared" si="25"/>
        <v>0.25</v>
      </c>
      <c r="D39" s="31">
        <f t="shared" si="26"/>
        <v>6033.3721310572046</v>
      </c>
      <c r="E39" s="23">
        <f t="shared" si="6"/>
        <v>-0.12999999999999995</v>
      </c>
      <c r="F39" s="33">
        <f t="shared" si="27"/>
        <v>-784.33837703743632</v>
      </c>
      <c r="G39" s="25">
        <f t="shared" si="28"/>
        <v>5249.0337540197679</v>
      </c>
      <c r="H39" s="35">
        <f t="shared" si="29"/>
        <v>4.2490337540197682</v>
      </c>
      <c r="I39" s="27">
        <f t="shared" si="30"/>
        <v>-13767.24860481498</v>
      </c>
      <c r="J39" s="37">
        <f t="shared" si="31"/>
        <v>13.767248604814981</v>
      </c>
      <c r="K39" s="39">
        <f t="shared" si="4"/>
        <v>18.016282358834751</v>
      </c>
    </row>
    <row r="40" spans="2:11">
      <c r="B40" s="29">
        <f t="shared" si="5"/>
        <v>31</v>
      </c>
      <c r="C40" s="23">
        <f t="shared" si="25"/>
        <v>0.25</v>
      </c>
      <c r="D40" s="31">
        <f t="shared" si="26"/>
        <v>6561.2921925247101</v>
      </c>
      <c r="E40" s="23">
        <f t="shared" si="6"/>
        <v>-0.11999999999999995</v>
      </c>
      <c r="F40" s="33">
        <f t="shared" si="27"/>
        <v>-787.35506310296489</v>
      </c>
      <c r="G40" s="25">
        <f t="shared" si="28"/>
        <v>5773.9371294217453</v>
      </c>
      <c r="H40" s="35">
        <f t="shared" si="29"/>
        <v>4.7739371294217454</v>
      </c>
      <c r="I40" s="27">
        <f t="shared" si="30"/>
        <v>-14554.603667917945</v>
      </c>
      <c r="J40" s="37">
        <f t="shared" si="31"/>
        <v>14.554603667917945</v>
      </c>
      <c r="K40" s="39">
        <f t="shared" si="4"/>
        <v>19.328540797339691</v>
      </c>
    </row>
    <row r="41" spans="2:11">
      <c r="B41" s="29">
        <f t="shared" si="5"/>
        <v>32</v>
      </c>
      <c r="C41" s="23">
        <f t="shared" si="25"/>
        <v>0.25</v>
      </c>
      <c r="D41" s="31">
        <f t="shared" si="26"/>
        <v>7217.4214117771817</v>
      </c>
      <c r="E41" s="23">
        <f t="shared" si="6"/>
        <v>-0.10999999999999996</v>
      </c>
      <c r="F41" s="33">
        <f t="shared" si="27"/>
        <v>-793.91635529548967</v>
      </c>
      <c r="G41" s="25">
        <f t="shared" si="28"/>
        <v>6423.505056481692</v>
      </c>
      <c r="H41" s="35">
        <f t="shared" si="29"/>
        <v>5.4235050564816918</v>
      </c>
      <c r="I41" s="27">
        <f t="shared" si="30"/>
        <v>-15348.520023213434</v>
      </c>
      <c r="J41" s="37">
        <f t="shared" si="31"/>
        <v>15.348520023213434</v>
      </c>
      <c r="K41" s="39">
        <f t="shared" si="4"/>
        <v>20.772025079695126</v>
      </c>
    </row>
    <row r="42" spans="2:11">
      <c r="B42" s="29">
        <f t="shared" ref="B42:B57" si="39">+B41+1</f>
        <v>33</v>
      </c>
      <c r="C42" s="23">
        <f t="shared" si="25"/>
        <v>0.25</v>
      </c>
      <c r="D42" s="31">
        <f t="shared" si="26"/>
        <v>8029.381320602115</v>
      </c>
      <c r="E42" s="23">
        <f t="shared" si="6"/>
        <v>-9.9999999999999964E-2</v>
      </c>
      <c r="F42" s="33">
        <f t="shared" si="27"/>
        <v>-802.93813206021116</v>
      </c>
      <c r="G42" s="25">
        <f t="shared" si="28"/>
        <v>7226.4431885419035</v>
      </c>
      <c r="H42" s="35">
        <f t="shared" si="29"/>
        <v>6.2264431885419036</v>
      </c>
      <c r="I42" s="27">
        <f t="shared" si="30"/>
        <v>-16151.458155273645</v>
      </c>
      <c r="J42" s="37">
        <f t="shared" si="31"/>
        <v>16.151458155273644</v>
      </c>
      <c r="K42" s="39">
        <f t="shared" si="4"/>
        <v>22.377901343815548</v>
      </c>
    </row>
    <row r="43" spans="2:11">
      <c r="B43" s="29">
        <f t="shared" si="39"/>
        <v>34</v>
      </c>
      <c r="C43" s="23">
        <f t="shared" si="25"/>
        <v>0.25</v>
      </c>
      <c r="D43" s="31">
        <f t="shared" si="26"/>
        <v>9033.0539856773794</v>
      </c>
      <c r="E43" s="23">
        <f t="shared" si="6"/>
        <v>-0.2</v>
      </c>
      <c r="F43" s="33">
        <f t="shared" si="27"/>
        <v>-1806.6107971354759</v>
      </c>
      <c r="G43" s="25">
        <f t="shared" si="28"/>
        <v>7226.4431885419035</v>
      </c>
      <c r="H43" s="35">
        <f t="shared" si="29"/>
        <v>6.2264431885419036</v>
      </c>
      <c r="I43" s="27">
        <f t="shared" si="30"/>
        <v>-17958.068952409121</v>
      </c>
      <c r="J43" s="37">
        <f t="shared" si="31"/>
        <v>17.958068952409121</v>
      </c>
      <c r="K43" s="39">
        <f t="shared" si="4"/>
        <v>24.184512140951025</v>
      </c>
    </row>
    <row r="44" spans="2:11">
      <c r="B44" s="29">
        <f t="shared" si="39"/>
        <v>35</v>
      </c>
      <c r="C44" s="23">
        <f t="shared" si="25"/>
        <v>0.25</v>
      </c>
      <c r="D44" s="31">
        <f t="shared" si="26"/>
        <v>9033.0539856773794</v>
      </c>
      <c r="E44" s="23">
        <f t="shared" si="6"/>
        <v>-0.19</v>
      </c>
      <c r="F44" s="33">
        <f t="shared" si="27"/>
        <v>-1716.280257278702</v>
      </c>
      <c r="G44" s="25">
        <f t="shared" si="28"/>
        <v>7316.7737283986771</v>
      </c>
      <c r="H44" s="35">
        <f t="shared" si="29"/>
        <v>6.3167737283986769</v>
      </c>
      <c r="I44" s="27">
        <f t="shared" si="30"/>
        <v>-19674.349209687822</v>
      </c>
      <c r="J44" s="37">
        <f t="shared" si="31"/>
        <v>19.674349209687822</v>
      </c>
      <c r="K44" s="39">
        <f t="shared" si="4"/>
        <v>25.991122938086498</v>
      </c>
    </row>
    <row r="45" spans="2:11">
      <c r="B45" s="29">
        <f t="shared" si="39"/>
        <v>36</v>
      </c>
      <c r="C45" s="23">
        <f t="shared" si="25"/>
        <v>0.25</v>
      </c>
      <c r="D45" s="31">
        <f t="shared" si="26"/>
        <v>9145.9671604983469</v>
      </c>
      <c r="E45" s="23">
        <f t="shared" si="6"/>
        <v>-0.18</v>
      </c>
      <c r="F45" s="33">
        <f t="shared" si="27"/>
        <v>-1646.2740888897024</v>
      </c>
      <c r="G45" s="25">
        <f t="shared" si="28"/>
        <v>7499.6930716086445</v>
      </c>
      <c r="H45" s="35">
        <f t="shared" si="29"/>
        <v>6.4996930716086441</v>
      </c>
      <c r="I45" s="27">
        <f t="shared" si="30"/>
        <v>-21320.623298577524</v>
      </c>
      <c r="J45" s="37">
        <f t="shared" si="31"/>
        <v>21.320623298577523</v>
      </c>
      <c r="K45" s="39">
        <f t="shared" si="4"/>
        <v>27.82031637018617</v>
      </c>
    </row>
    <row r="46" spans="2:11">
      <c r="B46" s="29">
        <f t="shared" si="39"/>
        <v>37</v>
      </c>
      <c r="C46" s="23">
        <f t="shared" si="25"/>
        <v>0.25</v>
      </c>
      <c r="D46" s="31">
        <f t="shared" si="26"/>
        <v>9374.6163395108051</v>
      </c>
      <c r="E46" s="23">
        <f t="shared" si="6"/>
        <v>-0.16999999999999998</v>
      </c>
      <c r="F46" s="33">
        <f t="shared" si="27"/>
        <v>-1593.6847777168368</v>
      </c>
      <c r="G46" s="25">
        <f t="shared" si="28"/>
        <v>7780.9315617939683</v>
      </c>
      <c r="H46" s="35">
        <f t="shared" si="29"/>
        <v>6.7809315617939685</v>
      </c>
      <c r="I46" s="27">
        <f t="shared" si="30"/>
        <v>-22914.308076294361</v>
      </c>
      <c r="J46" s="37">
        <f t="shared" si="31"/>
        <v>22.914308076294361</v>
      </c>
      <c r="K46" s="39">
        <f t="shared" si="4"/>
        <v>29.695239638088328</v>
      </c>
    </row>
    <row r="47" spans="2:11">
      <c r="B47" s="29">
        <f t="shared" si="39"/>
        <v>38</v>
      </c>
      <c r="C47" s="23">
        <f t="shared" ref="C47:C57" si="40">+D$5</f>
        <v>0.25</v>
      </c>
      <c r="D47" s="31">
        <f t="shared" ref="D47:D57" si="41">+G46*(1+C47)</f>
        <v>9726.1644522424613</v>
      </c>
      <c r="E47" s="23">
        <f t="shared" si="6"/>
        <v>-0.15999999999999998</v>
      </c>
      <c r="F47" s="33">
        <f t="shared" ref="F47:F57" si="42">+D47*E47</f>
        <v>-1556.1863123587937</v>
      </c>
      <c r="G47" s="25">
        <f t="shared" ref="G47:G57" si="43">+D47+F47</f>
        <v>8169.9781398836676</v>
      </c>
      <c r="H47" s="35">
        <f t="shared" ref="H47:H57" si="44">+(G47-D$4)/D$4</f>
        <v>7.1699781398836677</v>
      </c>
      <c r="I47" s="27">
        <f t="shared" ref="I47:I57" si="45">+I46+F47</f>
        <v>-24470.494388653155</v>
      </c>
      <c r="J47" s="37">
        <f t="shared" ref="J47:J57" si="46">-I47/D$4</f>
        <v>24.470494388653155</v>
      </c>
      <c r="K47" s="39">
        <f t="shared" si="4"/>
        <v>31.640472528536822</v>
      </c>
    </row>
    <row r="48" spans="2:11">
      <c r="B48" s="29">
        <f t="shared" si="39"/>
        <v>39</v>
      </c>
      <c r="C48" s="23">
        <f t="shared" si="40"/>
        <v>0.25</v>
      </c>
      <c r="D48" s="31">
        <f t="shared" si="41"/>
        <v>10212.472674854584</v>
      </c>
      <c r="E48" s="23">
        <f t="shared" si="6"/>
        <v>-0.14999999999999997</v>
      </c>
      <c r="F48" s="33">
        <f t="shared" si="42"/>
        <v>-1531.8709012281872</v>
      </c>
      <c r="G48" s="25">
        <f t="shared" si="43"/>
        <v>8680.6017736263966</v>
      </c>
      <c r="H48" s="35">
        <f t="shared" si="44"/>
        <v>7.680601773626397</v>
      </c>
      <c r="I48" s="27">
        <f t="shared" si="45"/>
        <v>-26002.365289881342</v>
      </c>
      <c r="J48" s="37">
        <f t="shared" si="46"/>
        <v>26.002365289881343</v>
      </c>
      <c r="K48" s="39">
        <f t="shared" si="4"/>
        <v>33.682967063507732</v>
      </c>
    </row>
    <row r="49" spans="2:11">
      <c r="B49" s="29">
        <f t="shared" si="39"/>
        <v>40</v>
      </c>
      <c r="C49" s="23">
        <f t="shared" si="40"/>
        <v>0.25</v>
      </c>
      <c r="D49" s="31">
        <f t="shared" si="41"/>
        <v>10850.752217032996</v>
      </c>
      <c r="E49" s="23">
        <f t="shared" si="6"/>
        <v>-0.13999999999999996</v>
      </c>
      <c r="F49" s="33">
        <f t="shared" si="42"/>
        <v>-1519.1053103846189</v>
      </c>
      <c r="G49" s="25">
        <f t="shared" si="43"/>
        <v>9331.6469066483769</v>
      </c>
      <c r="H49" s="35">
        <f t="shared" si="44"/>
        <v>8.3316469066483769</v>
      </c>
      <c r="I49" s="27">
        <f t="shared" si="45"/>
        <v>-27521.470600265959</v>
      </c>
      <c r="J49" s="37">
        <f t="shared" si="46"/>
        <v>27.52147060026596</v>
      </c>
      <c r="K49" s="39">
        <f t="shared" si="4"/>
        <v>35.853117506914337</v>
      </c>
    </row>
    <row r="50" spans="2:11">
      <c r="B50" s="29">
        <f t="shared" si="39"/>
        <v>41</v>
      </c>
      <c r="C50" s="23">
        <f t="shared" si="40"/>
        <v>0.25</v>
      </c>
      <c r="D50" s="31">
        <f t="shared" si="41"/>
        <v>11664.558633310471</v>
      </c>
      <c r="E50" s="23">
        <f t="shared" si="6"/>
        <v>-0.12999999999999995</v>
      </c>
      <c r="F50" s="33">
        <f t="shared" si="42"/>
        <v>-1516.3926223303606</v>
      </c>
      <c r="G50" s="25">
        <f t="shared" si="43"/>
        <v>10148.166010980111</v>
      </c>
      <c r="H50" s="35">
        <f t="shared" si="44"/>
        <v>9.1481660109801108</v>
      </c>
      <c r="I50" s="27">
        <f t="shared" si="45"/>
        <v>-29037.863222596319</v>
      </c>
      <c r="J50" s="37">
        <f t="shared" si="46"/>
        <v>29.037863222596318</v>
      </c>
      <c r="K50" s="39">
        <f t="shared" si="4"/>
        <v>38.186029233576434</v>
      </c>
    </row>
    <row r="51" spans="2:11">
      <c r="B51" s="29">
        <f t="shared" si="39"/>
        <v>42</v>
      </c>
      <c r="C51" s="23">
        <f t="shared" si="40"/>
        <v>0.25</v>
      </c>
      <c r="D51" s="31">
        <f t="shared" si="41"/>
        <v>12685.207513725138</v>
      </c>
      <c r="E51" s="23">
        <f t="shared" si="6"/>
        <v>-0.11999999999999995</v>
      </c>
      <c r="F51" s="33">
        <f t="shared" si="42"/>
        <v>-1522.2249016470159</v>
      </c>
      <c r="G51" s="25">
        <f t="shared" si="43"/>
        <v>11162.982612078122</v>
      </c>
      <c r="H51" s="35">
        <f t="shared" si="44"/>
        <v>10.162982612078121</v>
      </c>
      <c r="I51" s="27">
        <f t="shared" si="45"/>
        <v>-30560.088124243335</v>
      </c>
      <c r="J51" s="37">
        <f t="shared" si="46"/>
        <v>30.560088124243336</v>
      </c>
      <c r="K51" s="39">
        <f t="shared" si="4"/>
        <v>40.723070736321461</v>
      </c>
    </row>
    <row r="52" spans="2:11">
      <c r="B52" s="29">
        <f t="shared" si="39"/>
        <v>43</v>
      </c>
      <c r="C52" s="23">
        <f t="shared" si="40"/>
        <v>0.25</v>
      </c>
      <c r="D52" s="31">
        <f t="shared" si="41"/>
        <v>13953.728265097652</v>
      </c>
      <c r="E52" s="23">
        <f t="shared" si="6"/>
        <v>-0.10999999999999996</v>
      </c>
      <c r="F52" s="33">
        <f t="shared" si="42"/>
        <v>-1534.9101091607411</v>
      </c>
      <c r="G52" s="25">
        <f t="shared" si="43"/>
        <v>12418.818155936911</v>
      </c>
      <c r="H52" s="35">
        <f t="shared" si="44"/>
        <v>11.418818155936911</v>
      </c>
      <c r="I52" s="27">
        <f t="shared" si="45"/>
        <v>-32094.998233404076</v>
      </c>
      <c r="J52" s="37">
        <f t="shared" si="46"/>
        <v>32.094998233404077</v>
      </c>
      <c r="K52" s="39">
        <f t="shared" si="4"/>
        <v>43.513816389340988</v>
      </c>
    </row>
    <row r="53" spans="2:11">
      <c r="B53" s="29">
        <f t="shared" si="39"/>
        <v>44</v>
      </c>
      <c r="C53" s="23">
        <f t="shared" si="40"/>
        <v>0.25</v>
      </c>
      <c r="D53" s="31">
        <f t="shared" si="41"/>
        <v>15523.522694921139</v>
      </c>
      <c r="E53" s="23">
        <f t="shared" si="6"/>
        <v>-9.9999999999999964E-2</v>
      </c>
      <c r="F53" s="33">
        <f t="shared" si="42"/>
        <v>-1552.3522694921135</v>
      </c>
      <c r="G53" s="25">
        <f t="shared" si="43"/>
        <v>13971.170425429025</v>
      </c>
      <c r="H53" s="35">
        <f t="shared" si="44"/>
        <v>12.971170425429026</v>
      </c>
      <c r="I53" s="27">
        <f t="shared" si="45"/>
        <v>-33647.350502896188</v>
      </c>
      <c r="J53" s="37">
        <f t="shared" si="46"/>
        <v>33.647350502896188</v>
      </c>
      <c r="K53" s="39">
        <f t="shared" si="4"/>
        <v>46.618520928325211</v>
      </c>
    </row>
    <row r="54" spans="2:11">
      <c r="B54" s="29">
        <f t="shared" si="39"/>
        <v>45</v>
      </c>
      <c r="C54" s="23">
        <f t="shared" si="40"/>
        <v>0.25</v>
      </c>
      <c r="D54" s="31">
        <f t="shared" si="41"/>
        <v>17463.963031786283</v>
      </c>
      <c r="E54" s="23">
        <f t="shared" si="6"/>
        <v>-0.2</v>
      </c>
      <c r="F54" s="33">
        <f t="shared" si="42"/>
        <v>-3492.7926063572568</v>
      </c>
      <c r="G54" s="25">
        <f t="shared" si="43"/>
        <v>13971.170425429027</v>
      </c>
      <c r="H54" s="35">
        <f t="shared" si="44"/>
        <v>12.971170425429028</v>
      </c>
      <c r="I54" s="27">
        <f t="shared" si="45"/>
        <v>-37140.143109253448</v>
      </c>
      <c r="J54" s="37">
        <f t="shared" si="46"/>
        <v>37.140143109253451</v>
      </c>
      <c r="K54" s="39">
        <f t="shared" si="4"/>
        <v>50.111313534682473</v>
      </c>
    </row>
    <row r="55" spans="2:11">
      <c r="B55" s="29">
        <f t="shared" si="39"/>
        <v>46</v>
      </c>
      <c r="C55" s="23">
        <f t="shared" si="40"/>
        <v>0.25</v>
      </c>
      <c r="D55" s="31">
        <f t="shared" si="41"/>
        <v>17463.963031786283</v>
      </c>
      <c r="E55" s="23">
        <f t="shared" si="6"/>
        <v>-0.19</v>
      </c>
      <c r="F55" s="33">
        <f t="shared" si="42"/>
        <v>-3318.1529760393937</v>
      </c>
      <c r="G55" s="25">
        <f t="shared" si="43"/>
        <v>14145.81005574689</v>
      </c>
      <c r="H55" s="35">
        <f t="shared" si="44"/>
        <v>13.145810055746889</v>
      </c>
      <c r="I55" s="27">
        <f t="shared" si="45"/>
        <v>-40458.296085292845</v>
      </c>
      <c r="J55" s="37">
        <f t="shared" si="46"/>
        <v>40.458296085292844</v>
      </c>
      <c r="K55" s="39">
        <f t="shared" si="4"/>
        <v>53.604106141039736</v>
      </c>
    </row>
    <row r="56" spans="2:11">
      <c r="B56" s="29">
        <f t="shared" si="39"/>
        <v>47</v>
      </c>
      <c r="C56" s="23">
        <f t="shared" si="40"/>
        <v>0.25</v>
      </c>
      <c r="D56" s="31">
        <f t="shared" si="41"/>
        <v>17682.262569683611</v>
      </c>
      <c r="E56" s="23">
        <f t="shared" si="6"/>
        <v>-0.18</v>
      </c>
      <c r="F56" s="33">
        <f t="shared" si="42"/>
        <v>-3182.80726254305</v>
      </c>
      <c r="G56" s="25">
        <f t="shared" si="43"/>
        <v>14499.455307140561</v>
      </c>
      <c r="H56" s="35">
        <f t="shared" si="44"/>
        <v>13.499455307140561</v>
      </c>
      <c r="I56" s="27">
        <f t="shared" si="45"/>
        <v>-43641.103347835895</v>
      </c>
      <c r="J56" s="37">
        <f t="shared" si="46"/>
        <v>43.641103347835895</v>
      </c>
      <c r="K56" s="39">
        <f t="shared" si="4"/>
        <v>57.140558654976459</v>
      </c>
    </row>
    <row r="57" spans="2:11">
      <c r="B57" s="29">
        <f t="shared" si="39"/>
        <v>48</v>
      </c>
      <c r="C57" s="23">
        <f t="shared" si="40"/>
        <v>0.25</v>
      </c>
      <c r="D57" s="31">
        <f t="shared" si="41"/>
        <v>18124.319133925703</v>
      </c>
      <c r="E57" s="23">
        <f t="shared" si="6"/>
        <v>-0.16999999999999998</v>
      </c>
      <c r="F57" s="33">
        <f t="shared" si="42"/>
        <v>-3081.1342527673692</v>
      </c>
      <c r="G57" s="25">
        <f t="shared" si="43"/>
        <v>15043.184881158333</v>
      </c>
      <c r="H57" s="35">
        <f t="shared" si="44"/>
        <v>14.043184881158334</v>
      </c>
      <c r="I57" s="27">
        <f t="shared" si="45"/>
        <v>-46722.237600603265</v>
      </c>
      <c r="J57" s="37">
        <f t="shared" si="46"/>
        <v>46.722237600603265</v>
      </c>
      <c r="K57" s="40">
        <f t="shared" si="4"/>
        <v>60.765422481761597</v>
      </c>
    </row>
    <row r="58" spans="2:11">
      <c r="B58" s="29">
        <f t="shared" ref="B58:B64" si="47">+B57+1</f>
        <v>49</v>
      </c>
      <c r="C58" s="23">
        <f t="shared" ref="C58:C64" si="48">+D$5</f>
        <v>0.25</v>
      </c>
      <c r="D58" s="31">
        <f t="shared" ref="D58:D64" si="49">+G57*(1+C58)</f>
        <v>18803.981101447916</v>
      </c>
      <c r="E58" s="23">
        <f t="shared" ref="E58:E64" si="50">IF(E57=D$7,D$6,IF(E57+1%&gt;D$7,D$7,E57+1%))</f>
        <v>-0.15999999999999998</v>
      </c>
      <c r="F58" s="33">
        <f t="shared" ref="F58:F64" si="51">+D58*E58</f>
        <v>-3008.6369762316663</v>
      </c>
      <c r="G58" s="25">
        <f t="shared" ref="G58:G64" si="52">+D58+F58</f>
        <v>15795.34412521625</v>
      </c>
      <c r="H58" s="35">
        <f t="shared" ref="H58:H64" si="53">+(G58-D$4)/D$4</f>
        <v>14.79534412521625</v>
      </c>
      <c r="I58" s="27">
        <f t="shared" ref="I58:I64" si="54">+I57+F58</f>
        <v>-49730.874576834933</v>
      </c>
      <c r="J58" s="37">
        <f t="shared" ref="J58:J64" si="55">-I58/D$4</f>
        <v>49.730874576834935</v>
      </c>
      <c r="K58" s="39">
        <f t="shared" ref="K58:K64" si="56">+(G58-I58-D$4)/D$4</f>
        <v>64.526218702051182</v>
      </c>
    </row>
    <row r="59" spans="2:11">
      <c r="B59" s="29">
        <f t="shared" si="47"/>
        <v>50</v>
      </c>
      <c r="C59" s="23">
        <f t="shared" si="48"/>
        <v>0.25</v>
      </c>
      <c r="D59" s="31">
        <f t="shared" si="49"/>
        <v>19744.180156520313</v>
      </c>
      <c r="E59" s="23">
        <f t="shared" si="50"/>
        <v>-0.14999999999999997</v>
      </c>
      <c r="F59" s="33">
        <f t="shared" si="51"/>
        <v>-2961.6270234780463</v>
      </c>
      <c r="G59" s="25">
        <f t="shared" si="52"/>
        <v>16782.553133042267</v>
      </c>
      <c r="H59" s="35">
        <f t="shared" si="53"/>
        <v>15.782553133042267</v>
      </c>
      <c r="I59" s="27">
        <f t="shared" si="54"/>
        <v>-52692.501600312979</v>
      </c>
      <c r="J59" s="37">
        <f t="shared" si="55"/>
        <v>52.69250160031298</v>
      </c>
      <c r="K59" s="39">
        <f t="shared" si="56"/>
        <v>68.475054733355236</v>
      </c>
    </row>
    <row r="60" spans="2:11">
      <c r="B60" s="29">
        <f t="shared" si="47"/>
        <v>51</v>
      </c>
      <c r="C60" s="23">
        <f t="shared" si="48"/>
        <v>0.25</v>
      </c>
      <c r="D60" s="31">
        <f t="shared" si="49"/>
        <v>20978.191416302834</v>
      </c>
      <c r="E60" s="23">
        <f t="shared" si="50"/>
        <v>-0.13999999999999996</v>
      </c>
      <c r="F60" s="33">
        <f t="shared" si="51"/>
        <v>-2936.9467982823958</v>
      </c>
      <c r="G60" s="25">
        <f t="shared" si="52"/>
        <v>18041.244618020439</v>
      </c>
      <c r="H60" s="35">
        <f t="shared" si="53"/>
        <v>17.041244618020439</v>
      </c>
      <c r="I60" s="27">
        <f t="shared" si="54"/>
        <v>-55629.448398595378</v>
      </c>
      <c r="J60" s="37">
        <f t="shared" si="55"/>
        <v>55.629448398595379</v>
      </c>
      <c r="K60" s="39">
        <f t="shared" si="56"/>
        <v>72.670693016615814</v>
      </c>
    </row>
    <row r="61" spans="2:11">
      <c r="B61" s="29">
        <f t="shared" si="47"/>
        <v>52</v>
      </c>
      <c r="C61" s="23">
        <f t="shared" si="48"/>
        <v>0.25</v>
      </c>
      <c r="D61" s="31">
        <f t="shared" si="49"/>
        <v>22551.555772525549</v>
      </c>
      <c r="E61" s="23">
        <f t="shared" si="50"/>
        <v>-0.12999999999999995</v>
      </c>
      <c r="F61" s="33">
        <f t="shared" si="51"/>
        <v>-2931.7022504283204</v>
      </c>
      <c r="G61" s="25">
        <f t="shared" si="52"/>
        <v>19619.85352209723</v>
      </c>
      <c r="H61" s="35">
        <f t="shared" si="53"/>
        <v>18.61985352209723</v>
      </c>
      <c r="I61" s="27">
        <f t="shared" si="54"/>
        <v>-58561.150649023701</v>
      </c>
      <c r="J61" s="37">
        <f t="shared" si="55"/>
        <v>58.561150649023702</v>
      </c>
      <c r="K61" s="39">
        <f t="shared" si="56"/>
        <v>77.181004171120932</v>
      </c>
    </row>
    <row r="62" spans="2:11">
      <c r="B62" s="29">
        <f t="shared" si="47"/>
        <v>53</v>
      </c>
      <c r="C62" s="23">
        <f t="shared" si="48"/>
        <v>0.25</v>
      </c>
      <c r="D62" s="31">
        <f t="shared" si="49"/>
        <v>24524.816902621536</v>
      </c>
      <c r="E62" s="23">
        <f t="shared" si="50"/>
        <v>-0.11999999999999995</v>
      </c>
      <c r="F62" s="33">
        <f t="shared" si="51"/>
        <v>-2942.9780283145833</v>
      </c>
      <c r="G62" s="25">
        <f t="shared" si="52"/>
        <v>21581.838874306952</v>
      </c>
      <c r="H62" s="35">
        <f t="shared" si="53"/>
        <v>20.581838874306953</v>
      </c>
      <c r="I62" s="27">
        <f t="shared" si="54"/>
        <v>-61504.128677338282</v>
      </c>
      <c r="J62" s="37">
        <f t="shared" si="55"/>
        <v>61.504128677338279</v>
      </c>
      <c r="K62" s="39">
        <f t="shared" si="56"/>
        <v>82.08596755164524</v>
      </c>
    </row>
    <row r="63" spans="2:11">
      <c r="B63" s="29">
        <f t="shared" si="47"/>
        <v>54</v>
      </c>
      <c r="C63" s="23">
        <f t="shared" si="48"/>
        <v>0.25</v>
      </c>
      <c r="D63" s="31">
        <f t="shared" si="49"/>
        <v>26977.29859288369</v>
      </c>
      <c r="E63" s="23">
        <f t="shared" si="50"/>
        <v>-0.10999999999999996</v>
      </c>
      <c r="F63" s="33">
        <f t="shared" si="51"/>
        <v>-2967.5028452172046</v>
      </c>
      <c r="G63" s="25">
        <f t="shared" si="52"/>
        <v>24009.795747666485</v>
      </c>
      <c r="H63" s="35">
        <f t="shared" si="53"/>
        <v>23.009795747666484</v>
      </c>
      <c r="I63" s="27">
        <f t="shared" si="54"/>
        <v>-64471.631522555486</v>
      </c>
      <c r="J63" s="37">
        <f t="shared" si="55"/>
        <v>64.471631522555484</v>
      </c>
      <c r="K63" s="39">
        <f t="shared" si="56"/>
        <v>87.481427270221971</v>
      </c>
    </row>
    <row r="64" spans="2:11">
      <c r="B64" s="29">
        <f t="shared" si="47"/>
        <v>55</v>
      </c>
      <c r="C64" s="23">
        <f t="shared" si="48"/>
        <v>0.25</v>
      </c>
      <c r="D64" s="31">
        <f t="shared" si="49"/>
        <v>30012.244684583107</v>
      </c>
      <c r="E64" s="23">
        <f t="shared" si="50"/>
        <v>-9.9999999999999964E-2</v>
      </c>
      <c r="F64" s="33">
        <f t="shared" si="51"/>
        <v>-3001.2244684583097</v>
      </c>
      <c r="G64" s="25">
        <f t="shared" si="52"/>
        <v>27011.020216124798</v>
      </c>
      <c r="H64" s="35">
        <f t="shared" si="53"/>
        <v>26.011020216124798</v>
      </c>
      <c r="I64" s="27">
        <f t="shared" si="54"/>
        <v>-67472.855991013799</v>
      </c>
      <c r="J64" s="37">
        <f t="shared" si="55"/>
        <v>67.472855991013802</v>
      </c>
      <c r="K64" s="39">
        <f t="shared" si="56"/>
        <v>93.483876207138607</v>
      </c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K64"/>
  <sheetViews>
    <sheetView topLeftCell="A2" workbookViewId="0">
      <selection activeCell="K13" sqref="K13"/>
    </sheetView>
  </sheetViews>
  <sheetFormatPr baseColWidth="10" defaultRowHeight="15"/>
  <cols>
    <col min="1" max="1" width="2.140625" customWidth="1"/>
    <col min="2" max="2" width="5.7109375" bestFit="1" customWidth="1"/>
    <col min="3" max="3" width="14.7109375" customWidth="1"/>
    <col min="4" max="4" width="14.7109375" style="2" customWidth="1"/>
    <col min="5" max="5" width="14.7109375" customWidth="1"/>
    <col min="6" max="6" width="14.7109375" style="3" customWidth="1"/>
    <col min="7" max="7" width="14.7109375" style="2" customWidth="1"/>
    <col min="8" max="9" width="14.7109375" customWidth="1"/>
    <col min="10" max="10" width="14.7109375" style="1" customWidth="1"/>
    <col min="11" max="11" width="14.7109375" customWidth="1"/>
  </cols>
  <sheetData>
    <row r="1" spans="2:11" ht="18.75">
      <c r="C1" s="9" t="s">
        <v>13</v>
      </c>
    </row>
    <row r="2" spans="2:11" ht="18.75">
      <c r="C2" s="9"/>
    </row>
    <row r="3" spans="2:11" ht="15.75" thickBot="1">
      <c r="D3" s="14" t="s">
        <v>12</v>
      </c>
    </row>
    <row r="4" spans="2:11" s="4" customFormat="1">
      <c r="C4" s="5" t="s">
        <v>0</v>
      </c>
      <c r="D4" s="11">
        <v>1000</v>
      </c>
      <c r="F4" s="6"/>
      <c r="G4" s="10"/>
      <c r="J4" s="7"/>
    </row>
    <row r="5" spans="2:11" s="4" customFormat="1">
      <c r="C5" s="5" t="s">
        <v>3</v>
      </c>
      <c r="D5" s="12">
        <v>0.25</v>
      </c>
      <c r="F5" s="6"/>
      <c r="G5" s="10"/>
      <c r="J5" s="7"/>
    </row>
    <row r="6" spans="2:11" s="4" customFormat="1">
      <c r="C6" s="5" t="s">
        <v>4</v>
      </c>
      <c r="D6" s="12">
        <v>-0.25</v>
      </c>
      <c r="F6" s="6"/>
      <c r="G6" s="10"/>
      <c r="J6" s="7"/>
    </row>
    <row r="7" spans="2:11" s="4" customFormat="1" ht="15.75" thickBot="1">
      <c r="C7" s="5" t="s">
        <v>10</v>
      </c>
      <c r="D7" s="13">
        <v>-0.1</v>
      </c>
      <c r="F7" s="6"/>
      <c r="G7" s="10"/>
      <c r="J7" s="7"/>
    </row>
    <row r="8" spans="2:11" s="4" customFormat="1" ht="15.75" thickBot="1">
      <c r="C8" s="5"/>
      <c r="D8" s="15"/>
      <c r="F8" s="6"/>
      <c r="G8" s="10"/>
      <c r="J8" s="7"/>
    </row>
    <row r="9" spans="2:11" s="8" customFormat="1" ht="45.75" thickBot="1">
      <c r="B9" s="16" t="s">
        <v>11</v>
      </c>
      <c r="C9" s="17" t="s">
        <v>5</v>
      </c>
      <c r="D9" s="18" t="s">
        <v>2</v>
      </c>
      <c r="E9" s="17" t="s">
        <v>6</v>
      </c>
      <c r="F9" s="19" t="s">
        <v>1</v>
      </c>
      <c r="G9" s="20" t="s">
        <v>2</v>
      </c>
      <c r="H9" s="18" t="s">
        <v>7</v>
      </c>
      <c r="I9" s="20" t="s">
        <v>8</v>
      </c>
      <c r="J9" s="21" t="s">
        <v>9</v>
      </c>
      <c r="K9" s="21" t="s">
        <v>14</v>
      </c>
    </row>
    <row r="10" spans="2:11">
      <c r="B10" s="28">
        <v>1</v>
      </c>
      <c r="C10" s="22">
        <f>+D$5</f>
        <v>0.25</v>
      </c>
      <c r="D10" s="30">
        <f>+D4*(1+C10)</f>
        <v>1250</v>
      </c>
      <c r="E10" s="22">
        <f>+D$6</f>
        <v>-0.25</v>
      </c>
      <c r="F10" s="32">
        <f>+D10*E10</f>
        <v>-312.5</v>
      </c>
      <c r="G10" s="24">
        <f>+D10+F10</f>
        <v>937.5</v>
      </c>
      <c r="H10" s="34">
        <f>+(G10-D$4)/D$4</f>
        <v>-6.25E-2</v>
      </c>
      <c r="I10" s="26">
        <f>+F10</f>
        <v>-312.5</v>
      </c>
      <c r="J10" s="36">
        <f>-I10/D$4</f>
        <v>0.3125</v>
      </c>
      <c r="K10" s="38">
        <f>+(G10-I10-D$4)/D$4</f>
        <v>0.25</v>
      </c>
    </row>
    <row r="11" spans="2:11">
      <c r="B11" s="29">
        <v>2</v>
      </c>
      <c r="C11" s="23">
        <f t="shared" ref="C11:C64" si="0">+D$5</f>
        <v>0.25</v>
      </c>
      <c r="D11" s="31">
        <f>+G10*(1+C11)</f>
        <v>1171.875</v>
      </c>
      <c r="E11" s="23">
        <f>IF(E10+1%&gt;D$7,D$7,E10+1%)</f>
        <v>-0.24</v>
      </c>
      <c r="F11" s="33">
        <f t="shared" ref="F11:F64" si="1">+D11*E11</f>
        <v>-281.25</v>
      </c>
      <c r="G11" s="25">
        <f t="shared" ref="G11:G64" si="2">+D11+F11</f>
        <v>890.625</v>
      </c>
      <c r="H11" s="35">
        <f>+(G11-D$4)/D$4</f>
        <v>-0.109375</v>
      </c>
      <c r="I11" s="27">
        <f>+I10+F11</f>
        <v>-593.75</v>
      </c>
      <c r="J11" s="37">
        <f t="shared" ref="J11:J64" si="3">-I11/D$4</f>
        <v>0.59375</v>
      </c>
      <c r="K11" s="39">
        <f t="shared" ref="K11:K64" si="4">+(G11-I11-D$4)/D$4</f>
        <v>0.484375</v>
      </c>
    </row>
    <row r="12" spans="2:11">
      <c r="B12" s="29">
        <v>3</v>
      </c>
      <c r="C12" s="23">
        <f t="shared" si="0"/>
        <v>0.25</v>
      </c>
      <c r="D12" s="31">
        <f>+G11*(1+C12)</f>
        <v>1113.28125</v>
      </c>
      <c r="E12" s="23">
        <f t="shared" ref="E12:E64" si="5">IF(E11+1%&gt;D$7,D$7,E11+1%)</f>
        <v>-0.22999999999999998</v>
      </c>
      <c r="F12" s="33">
        <f t="shared" si="1"/>
        <v>-256.0546875</v>
      </c>
      <c r="G12" s="25">
        <f t="shared" si="2"/>
        <v>857.2265625</v>
      </c>
      <c r="H12" s="35">
        <f>+(G12-D$4)/D$4</f>
        <v>-0.14277343749999999</v>
      </c>
      <c r="I12" s="27">
        <f t="shared" ref="I12:I64" si="6">+I11+F12</f>
        <v>-849.8046875</v>
      </c>
      <c r="J12" s="37">
        <f t="shared" si="3"/>
        <v>0.84980468750000004</v>
      </c>
      <c r="K12" s="39">
        <f t="shared" si="4"/>
        <v>0.70703125</v>
      </c>
    </row>
    <row r="13" spans="2:11">
      <c r="B13" s="29">
        <v>4</v>
      </c>
      <c r="C13" s="23">
        <f t="shared" si="0"/>
        <v>0.25</v>
      </c>
      <c r="D13" s="31">
        <f>+G12*(1+C13)</f>
        <v>1071.533203125</v>
      </c>
      <c r="E13" s="23">
        <f t="shared" si="5"/>
        <v>-0.21999999999999997</v>
      </c>
      <c r="F13" s="33">
        <f t="shared" si="1"/>
        <v>-235.73730468749997</v>
      </c>
      <c r="G13" s="25">
        <f t="shared" si="2"/>
        <v>835.7958984375</v>
      </c>
      <c r="H13" s="35">
        <f>+(G13-D$4)/D$4</f>
        <v>-0.16420410156250001</v>
      </c>
      <c r="I13" s="27">
        <f t="shared" si="6"/>
        <v>-1085.5419921875</v>
      </c>
      <c r="J13" s="37">
        <f t="shared" si="3"/>
        <v>1.0855419921875</v>
      </c>
      <c r="K13" s="39">
        <f t="shared" si="4"/>
        <v>0.92133789062500004</v>
      </c>
    </row>
    <row r="14" spans="2:11">
      <c r="B14" s="29">
        <v>5</v>
      </c>
      <c r="C14" s="23">
        <f t="shared" si="0"/>
        <v>0.25</v>
      </c>
      <c r="D14" s="31">
        <f t="shared" ref="D14:D64" si="7">+G13*(1+C14)</f>
        <v>1044.744873046875</v>
      </c>
      <c r="E14" s="23">
        <f t="shared" si="5"/>
        <v>-0.20999999999999996</v>
      </c>
      <c r="F14" s="33">
        <f t="shared" si="1"/>
        <v>-219.39642333984372</v>
      </c>
      <c r="G14" s="25">
        <f t="shared" si="2"/>
        <v>825.34844970703125</v>
      </c>
      <c r="H14" s="35">
        <f t="shared" ref="H14:H64" si="8">+(G14-D$4)/D$4</f>
        <v>-0.17465155029296875</v>
      </c>
      <c r="I14" s="27">
        <f t="shared" si="6"/>
        <v>-1304.9384155273437</v>
      </c>
      <c r="J14" s="37">
        <f t="shared" si="3"/>
        <v>1.3049384155273438</v>
      </c>
      <c r="K14" s="39">
        <f t="shared" si="4"/>
        <v>1.1302868652343749</v>
      </c>
    </row>
    <row r="15" spans="2:11">
      <c r="B15" s="29">
        <v>6</v>
      </c>
      <c r="C15" s="23">
        <f t="shared" si="0"/>
        <v>0.25</v>
      </c>
      <c r="D15" s="31">
        <f t="shared" si="7"/>
        <v>1031.6855621337891</v>
      </c>
      <c r="E15" s="23">
        <f t="shared" si="5"/>
        <v>-0.19999999999999996</v>
      </c>
      <c r="F15" s="33">
        <f t="shared" si="1"/>
        <v>-206.33711242675776</v>
      </c>
      <c r="G15" s="25">
        <f t="shared" si="2"/>
        <v>825.34844970703125</v>
      </c>
      <c r="H15" s="35">
        <f t="shared" si="8"/>
        <v>-0.17465155029296875</v>
      </c>
      <c r="I15" s="27">
        <f t="shared" si="6"/>
        <v>-1511.2755279541016</v>
      </c>
      <c r="J15" s="37">
        <f t="shared" si="3"/>
        <v>1.5112755279541015</v>
      </c>
      <c r="K15" s="39">
        <f t="shared" si="4"/>
        <v>1.3366239776611328</v>
      </c>
    </row>
    <row r="16" spans="2:11">
      <c r="B16" s="29">
        <v>7</v>
      </c>
      <c r="C16" s="23">
        <f t="shared" si="0"/>
        <v>0.25</v>
      </c>
      <c r="D16" s="31">
        <f t="shared" si="7"/>
        <v>1031.6855621337891</v>
      </c>
      <c r="E16" s="23">
        <f t="shared" si="5"/>
        <v>-0.18999999999999995</v>
      </c>
      <c r="F16" s="33">
        <f t="shared" si="1"/>
        <v>-196.02025680541988</v>
      </c>
      <c r="G16" s="25">
        <f t="shared" si="2"/>
        <v>835.66530532836919</v>
      </c>
      <c r="H16" s="35">
        <f t="shared" si="8"/>
        <v>-0.16433469467163081</v>
      </c>
      <c r="I16" s="27">
        <f t="shared" si="6"/>
        <v>-1707.2957847595214</v>
      </c>
      <c r="J16" s="37">
        <f t="shared" si="3"/>
        <v>1.7072957847595214</v>
      </c>
      <c r="K16" s="39">
        <f t="shared" si="4"/>
        <v>1.5429610900878907</v>
      </c>
    </row>
    <row r="17" spans="2:11">
      <c r="B17" s="29">
        <v>8</v>
      </c>
      <c r="C17" s="23">
        <f t="shared" si="0"/>
        <v>0.25</v>
      </c>
      <c r="D17" s="31">
        <f t="shared" si="7"/>
        <v>1044.5816316604614</v>
      </c>
      <c r="E17" s="23">
        <f t="shared" si="5"/>
        <v>-0.17999999999999994</v>
      </c>
      <c r="F17" s="33">
        <f t="shared" si="1"/>
        <v>-188.024693698883</v>
      </c>
      <c r="G17" s="25">
        <f t="shared" si="2"/>
        <v>856.55693796157846</v>
      </c>
      <c r="H17" s="35">
        <f t="shared" si="8"/>
        <v>-0.14344306203842155</v>
      </c>
      <c r="I17" s="27">
        <f t="shared" si="6"/>
        <v>-1895.3204784584045</v>
      </c>
      <c r="J17" s="37">
        <f t="shared" si="3"/>
        <v>1.8953204784584046</v>
      </c>
      <c r="K17" s="39">
        <f t="shared" si="4"/>
        <v>1.7518774164199831</v>
      </c>
    </row>
    <row r="18" spans="2:11">
      <c r="B18" s="29">
        <v>9</v>
      </c>
      <c r="C18" s="23">
        <f t="shared" si="0"/>
        <v>0.25</v>
      </c>
      <c r="D18" s="31">
        <f t="shared" si="7"/>
        <v>1070.6961724519731</v>
      </c>
      <c r="E18" s="23">
        <f t="shared" si="5"/>
        <v>-0.16999999999999993</v>
      </c>
      <c r="F18" s="33">
        <f t="shared" si="1"/>
        <v>-182.01834931683536</v>
      </c>
      <c r="G18" s="25">
        <f t="shared" si="2"/>
        <v>888.67782313513771</v>
      </c>
      <c r="H18" s="35">
        <f t="shared" si="8"/>
        <v>-0.11132217686486229</v>
      </c>
      <c r="I18" s="27">
        <f t="shared" si="6"/>
        <v>-2077.3388277752397</v>
      </c>
      <c r="J18" s="37">
        <f t="shared" si="3"/>
        <v>2.0773388277752396</v>
      </c>
      <c r="K18" s="39">
        <f t="shared" si="4"/>
        <v>1.9660166509103774</v>
      </c>
    </row>
    <row r="19" spans="2:11">
      <c r="B19" s="29">
        <v>10</v>
      </c>
      <c r="C19" s="23">
        <f t="shared" si="0"/>
        <v>0.25</v>
      </c>
      <c r="D19" s="31">
        <f t="shared" si="7"/>
        <v>1110.8472789189223</v>
      </c>
      <c r="E19" s="23">
        <f t="shared" si="5"/>
        <v>-0.15999999999999992</v>
      </c>
      <c r="F19" s="33">
        <f t="shared" si="1"/>
        <v>-177.73556462702749</v>
      </c>
      <c r="G19" s="25">
        <f t="shared" si="2"/>
        <v>933.11171429189471</v>
      </c>
      <c r="H19" s="35">
        <f t="shared" si="8"/>
        <v>-6.6888285708105288E-2</v>
      </c>
      <c r="I19" s="27">
        <f t="shared" si="6"/>
        <v>-2255.0743924022672</v>
      </c>
      <c r="J19" s="37">
        <f t="shared" si="3"/>
        <v>2.2550743924022671</v>
      </c>
      <c r="K19" s="39">
        <f t="shared" si="4"/>
        <v>2.1881861066941619</v>
      </c>
    </row>
    <row r="20" spans="2:11">
      <c r="B20" s="29">
        <v>11</v>
      </c>
      <c r="C20" s="23">
        <f t="shared" si="0"/>
        <v>0.25</v>
      </c>
      <c r="D20" s="31">
        <f t="shared" si="7"/>
        <v>1166.3896428648684</v>
      </c>
      <c r="E20" s="23">
        <f t="shared" si="5"/>
        <v>-0.14999999999999991</v>
      </c>
      <c r="F20" s="33">
        <f t="shared" si="1"/>
        <v>-174.95844642973015</v>
      </c>
      <c r="G20" s="25">
        <f t="shared" si="2"/>
        <v>991.43119643513819</v>
      </c>
      <c r="H20" s="35">
        <f t="shared" si="8"/>
        <v>-8.5688035648618099E-3</v>
      </c>
      <c r="I20" s="27">
        <f t="shared" si="6"/>
        <v>-2430.0328388319972</v>
      </c>
      <c r="J20" s="37">
        <f t="shared" si="3"/>
        <v>2.4300328388319974</v>
      </c>
      <c r="K20" s="39">
        <f t="shared" si="4"/>
        <v>2.4214640352671353</v>
      </c>
    </row>
    <row r="21" spans="2:11">
      <c r="B21" s="29">
        <v>12</v>
      </c>
      <c r="C21" s="23">
        <f t="shared" si="0"/>
        <v>0.25</v>
      </c>
      <c r="D21" s="31">
        <f t="shared" si="7"/>
        <v>1239.2889955439227</v>
      </c>
      <c r="E21" s="23">
        <f t="shared" si="5"/>
        <v>-0.1399999999999999</v>
      </c>
      <c r="F21" s="33">
        <f t="shared" si="1"/>
        <v>-173.50045937614905</v>
      </c>
      <c r="G21" s="25">
        <f t="shared" si="2"/>
        <v>1065.7885361677736</v>
      </c>
      <c r="H21" s="35">
        <f t="shared" si="8"/>
        <v>6.5788536167773595E-2</v>
      </c>
      <c r="I21" s="27">
        <f t="shared" si="6"/>
        <v>-2603.5332982081463</v>
      </c>
      <c r="J21" s="37">
        <f t="shared" si="3"/>
        <v>2.6035332982081463</v>
      </c>
      <c r="K21" s="39">
        <f t="shared" si="4"/>
        <v>2.66932183437592</v>
      </c>
    </row>
    <row r="22" spans="2:11">
      <c r="B22" s="29">
        <v>13</v>
      </c>
      <c r="C22" s="23">
        <f t="shared" si="0"/>
        <v>0.25</v>
      </c>
      <c r="D22" s="31">
        <f t="shared" si="7"/>
        <v>1332.235670209717</v>
      </c>
      <c r="E22" s="23">
        <f t="shared" si="5"/>
        <v>-0.12999999999999989</v>
      </c>
      <c r="F22" s="33">
        <f t="shared" si="1"/>
        <v>-173.19063712726307</v>
      </c>
      <c r="G22" s="25">
        <f t="shared" si="2"/>
        <v>1159.045033082454</v>
      </c>
      <c r="H22" s="35">
        <f t="shared" si="8"/>
        <v>0.15904503308245399</v>
      </c>
      <c r="I22" s="27">
        <f t="shared" si="6"/>
        <v>-2776.7239353354094</v>
      </c>
      <c r="J22" s="37">
        <f t="shared" si="3"/>
        <v>2.7767239353354092</v>
      </c>
      <c r="K22" s="39">
        <f t="shared" si="4"/>
        <v>2.9357689684178632</v>
      </c>
    </row>
    <row r="23" spans="2:11">
      <c r="B23" s="29">
        <v>14</v>
      </c>
      <c r="C23" s="23">
        <f t="shared" si="0"/>
        <v>0.25</v>
      </c>
      <c r="D23" s="31">
        <f t="shared" si="7"/>
        <v>1448.8062913530675</v>
      </c>
      <c r="E23" s="23">
        <f t="shared" si="5"/>
        <v>-0.1199999999999999</v>
      </c>
      <c r="F23" s="33">
        <f t="shared" si="1"/>
        <v>-173.85675496236794</v>
      </c>
      <c r="G23" s="25">
        <f t="shared" si="2"/>
        <v>1274.9495363906997</v>
      </c>
      <c r="H23" s="35">
        <f t="shared" si="8"/>
        <v>0.27494953639069969</v>
      </c>
      <c r="I23" s="27">
        <f t="shared" si="6"/>
        <v>-2950.5806902977774</v>
      </c>
      <c r="J23" s="37">
        <f t="shared" si="3"/>
        <v>2.9505806902977776</v>
      </c>
      <c r="K23" s="39">
        <f t="shared" si="4"/>
        <v>3.2255302266884773</v>
      </c>
    </row>
    <row r="24" spans="2:11">
      <c r="B24" s="29">
        <v>15</v>
      </c>
      <c r="C24" s="23">
        <f t="shared" si="0"/>
        <v>0.25</v>
      </c>
      <c r="D24" s="31">
        <f t="shared" si="7"/>
        <v>1593.6869204883747</v>
      </c>
      <c r="E24" s="23">
        <f t="shared" si="5"/>
        <v>-0.1099999999999999</v>
      </c>
      <c r="F24" s="33">
        <f t="shared" si="1"/>
        <v>-175.30556125372107</v>
      </c>
      <c r="G24" s="25">
        <f t="shared" si="2"/>
        <v>1418.3813592346537</v>
      </c>
      <c r="H24" s="35">
        <f t="shared" si="8"/>
        <v>0.41838135923465369</v>
      </c>
      <c r="I24" s="27">
        <f t="shared" si="6"/>
        <v>-3125.8862515514984</v>
      </c>
      <c r="J24" s="37">
        <f t="shared" si="3"/>
        <v>3.1258862515514982</v>
      </c>
      <c r="K24" s="39">
        <f t="shared" si="4"/>
        <v>3.5442676107861515</v>
      </c>
    </row>
    <row r="25" spans="2:11">
      <c r="B25" s="29">
        <v>16</v>
      </c>
      <c r="C25" s="23">
        <f t="shared" si="0"/>
        <v>0.25</v>
      </c>
      <c r="D25" s="31">
        <f t="shared" si="7"/>
        <v>1772.9766990433172</v>
      </c>
      <c r="E25" s="23">
        <f t="shared" si="5"/>
        <v>-0.1</v>
      </c>
      <c r="F25" s="33">
        <f t="shared" si="1"/>
        <v>-177.29766990433174</v>
      </c>
      <c r="G25" s="25">
        <f t="shared" si="2"/>
        <v>1595.6790291389855</v>
      </c>
      <c r="H25" s="35">
        <f t="shared" si="8"/>
        <v>0.59567902913898552</v>
      </c>
      <c r="I25" s="27">
        <f t="shared" si="6"/>
        <v>-3303.1839214558299</v>
      </c>
      <c r="J25" s="37">
        <f t="shared" si="3"/>
        <v>3.3031839214558301</v>
      </c>
      <c r="K25" s="39">
        <f t="shared" si="4"/>
        <v>3.8988629505948156</v>
      </c>
    </row>
    <row r="26" spans="2:11">
      <c r="B26" s="29">
        <v>17</v>
      </c>
      <c r="C26" s="23">
        <f t="shared" si="0"/>
        <v>0.25</v>
      </c>
      <c r="D26" s="31">
        <f t="shared" si="7"/>
        <v>1994.5987864237318</v>
      </c>
      <c r="E26" s="23">
        <f t="shared" si="5"/>
        <v>-0.1</v>
      </c>
      <c r="F26" s="33">
        <f t="shared" si="1"/>
        <v>-199.45987864237318</v>
      </c>
      <c r="G26" s="25">
        <f t="shared" si="2"/>
        <v>1795.1389077813585</v>
      </c>
      <c r="H26" s="35">
        <f t="shared" si="8"/>
        <v>0.79513890778135854</v>
      </c>
      <c r="I26" s="27">
        <f t="shared" si="6"/>
        <v>-3502.643800098203</v>
      </c>
      <c r="J26" s="37">
        <f t="shared" si="3"/>
        <v>3.5026438000982028</v>
      </c>
      <c r="K26" s="39">
        <f t="shared" si="4"/>
        <v>4.2977827078795618</v>
      </c>
    </row>
    <row r="27" spans="2:11">
      <c r="B27" s="29">
        <v>18</v>
      </c>
      <c r="C27" s="23">
        <f t="shared" si="0"/>
        <v>0.25</v>
      </c>
      <c r="D27" s="31">
        <f t="shared" si="7"/>
        <v>2243.9236347266983</v>
      </c>
      <c r="E27" s="23">
        <f t="shared" si="5"/>
        <v>-0.1</v>
      </c>
      <c r="F27" s="33">
        <f t="shared" si="1"/>
        <v>-224.39236347266984</v>
      </c>
      <c r="G27" s="25">
        <f t="shared" si="2"/>
        <v>2019.5312712540285</v>
      </c>
      <c r="H27" s="35">
        <f t="shared" si="8"/>
        <v>1.0195312712540285</v>
      </c>
      <c r="I27" s="27">
        <f t="shared" si="6"/>
        <v>-3727.0361635708728</v>
      </c>
      <c r="J27" s="37">
        <f t="shared" si="3"/>
        <v>3.7270361635708729</v>
      </c>
      <c r="K27" s="39">
        <f t="shared" si="4"/>
        <v>4.7465674348249012</v>
      </c>
    </row>
    <row r="28" spans="2:11">
      <c r="B28" s="29">
        <v>19</v>
      </c>
      <c r="C28" s="23">
        <f t="shared" si="0"/>
        <v>0.25</v>
      </c>
      <c r="D28" s="31">
        <f t="shared" si="7"/>
        <v>2524.4140890675358</v>
      </c>
      <c r="E28" s="23">
        <f t="shared" si="5"/>
        <v>-0.1</v>
      </c>
      <c r="F28" s="33">
        <f t="shared" si="1"/>
        <v>-252.44140890675359</v>
      </c>
      <c r="G28" s="25">
        <f t="shared" si="2"/>
        <v>2271.9726801607821</v>
      </c>
      <c r="H28" s="35">
        <f t="shared" si="8"/>
        <v>1.2719726801607822</v>
      </c>
      <c r="I28" s="27">
        <f t="shared" si="6"/>
        <v>-3979.4775724776264</v>
      </c>
      <c r="J28" s="37">
        <f t="shared" si="3"/>
        <v>3.9794775724776263</v>
      </c>
      <c r="K28" s="39">
        <f t="shared" si="4"/>
        <v>5.2514502526384081</v>
      </c>
    </row>
    <row r="29" spans="2:11">
      <c r="B29" s="29">
        <v>20</v>
      </c>
      <c r="C29" s="23">
        <f t="shared" si="0"/>
        <v>0.25</v>
      </c>
      <c r="D29" s="31">
        <f t="shared" si="7"/>
        <v>2839.9658502009779</v>
      </c>
      <c r="E29" s="23">
        <f t="shared" si="5"/>
        <v>-0.1</v>
      </c>
      <c r="F29" s="33">
        <f t="shared" si="1"/>
        <v>-283.99658502009783</v>
      </c>
      <c r="G29" s="25">
        <f t="shared" si="2"/>
        <v>2555.96926518088</v>
      </c>
      <c r="H29" s="35">
        <f t="shared" si="8"/>
        <v>1.5559692651808801</v>
      </c>
      <c r="I29" s="27">
        <f t="shared" si="6"/>
        <v>-4263.4741574977243</v>
      </c>
      <c r="J29" s="37">
        <f t="shared" si="3"/>
        <v>4.2634741574977246</v>
      </c>
      <c r="K29" s="39">
        <f t="shared" si="4"/>
        <v>5.8194434226786047</v>
      </c>
    </row>
    <row r="30" spans="2:11">
      <c r="B30" s="29">
        <v>21</v>
      </c>
      <c r="C30" s="23">
        <f t="shared" si="0"/>
        <v>0.25</v>
      </c>
      <c r="D30" s="31">
        <f t="shared" si="7"/>
        <v>3194.9615814761</v>
      </c>
      <c r="E30" s="23">
        <f t="shared" si="5"/>
        <v>-0.1</v>
      </c>
      <c r="F30" s="33">
        <f t="shared" si="1"/>
        <v>-319.49615814761</v>
      </c>
      <c r="G30" s="25">
        <f t="shared" si="2"/>
        <v>2875.46542332849</v>
      </c>
      <c r="H30" s="35">
        <f t="shared" si="8"/>
        <v>1.87546542332849</v>
      </c>
      <c r="I30" s="27">
        <f t="shared" si="6"/>
        <v>-4582.9703156453343</v>
      </c>
      <c r="J30" s="37">
        <f t="shared" si="3"/>
        <v>4.5829703156453343</v>
      </c>
      <c r="K30" s="39">
        <f t="shared" si="4"/>
        <v>6.4584357389738241</v>
      </c>
    </row>
    <row r="31" spans="2:11">
      <c r="B31" s="29">
        <v>22</v>
      </c>
      <c r="C31" s="23">
        <f t="shared" si="0"/>
        <v>0.25</v>
      </c>
      <c r="D31" s="31">
        <f t="shared" si="7"/>
        <v>3594.3317791606123</v>
      </c>
      <c r="E31" s="23">
        <f t="shared" si="5"/>
        <v>-0.1</v>
      </c>
      <c r="F31" s="33">
        <f t="shared" si="1"/>
        <v>-359.43317791606125</v>
      </c>
      <c r="G31" s="25">
        <f t="shared" si="2"/>
        <v>3234.8986012445512</v>
      </c>
      <c r="H31" s="35">
        <f t="shared" si="8"/>
        <v>2.2348986012445513</v>
      </c>
      <c r="I31" s="27">
        <f t="shared" si="6"/>
        <v>-4942.4034935613954</v>
      </c>
      <c r="J31" s="37">
        <f t="shared" si="3"/>
        <v>4.942403493561395</v>
      </c>
      <c r="K31" s="39">
        <f t="shared" si="4"/>
        <v>7.1773020948059463</v>
      </c>
    </row>
    <row r="32" spans="2:11">
      <c r="B32" s="29">
        <v>23</v>
      </c>
      <c r="C32" s="23">
        <f t="shared" si="0"/>
        <v>0.25</v>
      </c>
      <c r="D32" s="31">
        <f t="shared" si="7"/>
        <v>4043.623251555689</v>
      </c>
      <c r="E32" s="23">
        <f t="shared" si="5"/>
        <v>-0.1</v>
      </c>
      <c r="F32" s="33">
        <f t="shared" si="1"/>
        <v>-404.3623251555689</v>
      </c>
      <c r="G32" s="25">
        <f t="shared" si="2"/>
        <v>3639.2609264001203</v>
      </c>
      <c r="H32" s="35">
        <f t="shared" si="8"/>
        <v>2.6392609264001203</v>
      </c>
      <c r="I32" s="27">
        <f t="shared" si="6"/>
        <v>-5346.7658187169645</v>
      </c>
      <c r="J32" s="37">
        <f t="shared" si="3"/>
        <v>5.3467658187169649</v>
      </c>
      <c r="K32" s="39">
        <f t="shared" si="4"/>
        <v>7.9860267451170843</v>
      </c>
    </row>
    <row r="33" spans="2:11">
      <c r="B33" s="29">
        <v>24</v>
      </c>
      <c r="C33" s="23">
        <f t="shared" si="0"/>
        <v>0.25</v>
      </c>
      <c r="D33" s="31">
        <f t="shared" si="7"/>
        <v>4549.0761580001508</v>
      </c>
      <c r="E33" s="23">
        <f t="shared" si="5"/>
        <v>-0.1</v>
      </c>
      <c r="F33" s="33">
        <f t="shared" si="1"/>
        <v>-454.90761580001509</v>
      </c>
      <c r="G33" s="25">
        <f t="shared" si="2"/>
        <v>4094.1685422001356</v>
      </c>
      <c r="H33" s="35">
        <f t="shared" si="8"/>
        <v>3.0941685422001357</v>
      </c>
      <c r="I33" s="27">
        <f t="shared" si="6"/>
        <v>-5801.6734345169798</v>
      </c>
      <c r="J33" s="37">
        <f t="shared" si="3"/>
        <v>5.8016734345169798</v>
      </c>
      <c r="K33" s="39">
        <f t="shared" si="4"/>
        <v>8.8958419767171151</v>
      </c>
    </row>
    <row r="34" spans="2:11">
      <c r="B34" s="29">
        <v>25</v>
      </c>
      <c r="C34" s="23">
        <f t="shared" si="0"/>
        <v>0.25</v>
      </c>
      <c r="D34" s="31">
        <f t="shared" si="7"/>
        <v>5117.7106777501695</v>
      </c>
      <c r="E34" s="23">
        <f t="shared" si="5"/>
        <v>-0.1</v>
      </c>
      <c r="F34" s="33">
        <f t="shared" si="1"/>
        <v>-511.77106777501695</v>
      </c>
      <c r="G34" s="25">
        <f t="shared" si="2"/>
        <v>4605.9396099751521</v>
      </c>
      <c r="H34" s="35">
        <f t="shared" si="8"/>
        <v>3.6059396099751519</v>
      </c>
      <c r="I34" s="27">
        <f t="shared" si="6"/>
        <v>-6313.4445022919972</v>
      </c>
      <c r="J34" s="37">
        <f t="shared" si="3"/>
        <v>6.3134445022919969</v>
      </c>
      <c r="K34" s="39">
        <f t="shared" si="4"/>
        <v>9.9193841122671493</v>
      </c>
    </row>
    <row r="35" spans="2:11">
      <c r="B35" s="29">
        <v>26</v>
      </c>
      <c r="C35" s="23">
        <f t="shared" si="0"/>
        <v>0.25</v>
      </c>
      <c r="D35" s="31">
        <f t="shared" si="7"/>
        <v>5757.4245124689405</v>
      </c>
      <c r="E35" s="23">
        <f t="shared" si="5"/>
        <v>-0.1</v>
      </c>
      <c r="F35" s="33">
        <f t="shared" si="1"/>
        <v>-575.74245124689412</v>
      </c>
      <c r="G35" s="25">
        <f t="shared" si="2"/>
        <v>5181.6820612220463</v>
      </c>
      <c r="H35" s="35">
        <f t="shared" si="8"/>
        <v>4.1816820612220464</v>
      </c>
      <c r="I35" s="27">
        <f t="shared" si="6"/>
        <v>-6889.1869535388914</v>
      </c>
      <c r="J35" s="37">
        <f t="shared" si="3"/>
        <v>6.889186953538891</v>
      </c>
      <c r="K35" s="39">
        <f t="shared" si="4"/>
        <v>11.070869014760937</v>
      </c>
    </row>
    <row r="36" spans="2:11">
      <c r="B36" s="29">
        <v>27</v>
      </c>
      <c r="C36" s="23">
        <f t="shared" si="0"/>
        <v>0.25</v>
      </c>
      <c r="D36" s="31">
        <f t="shared" si="7"/>
        <v>6477.1025765275581</v>
      </c>
      <c r="E36" s="23">
        <f t="shared" si="5"/>
        <v>-0.1</v>
      </c>
      <c r="F36" s="33">
        <f t="shared" si="1"/>
        <v>-647.7102576527559</v>
      </c>
      <c r="G36" s="25">
        <f t="shared" si="2"/>
        <v>5829.3923188748022</v>
      </c>
      <c r="H36" s="35">
        <f t="shared" si="8"/>
        <v>4.8293923188748025</v>
      </c>
      <c r="I36" s="27">
        <f t="shared" si="6"/>
        <v>-7536.8972111916473</v>
      </c>
      <c r="J36" s="37">
        <f t="shared" si="3"/>
        <v>7.536897211191647</v>
      </c>
      <c r="K36" s="39">
        <f t="shared" si="4"/>
        <v>12.366289530066449</v>
      </c>
    </row>
    <row r="37" spans="2:11">
      <c r="B37" s="29">
        <v>28</v>
      </c>
      <c r="C37" s="23">
        <f t="shared" si="0"/>
        <v>0.25</v>
      </c>
      <c r="D37" s="31">
        <f t="shared" si="7"/>
        <v>7286.7403985935025</v>
      </c>
      <c r="E37" s="23">
        <f t="shared" si="5"/>
        <v>-0.1</v>
      </c>
      <c r="F37" s="33">
        <f t="shared" si="1"/>
        <v>-728.67403985935027</v>
      </c>
      <c r="G37" s="25">
        <f t="shared" si="2"/>
        <v>6558.0663587341523</v>
      </c>
      <c r="H37" s="35">
        <f t="shared" si="8"/>
        <v>5.5580663587341528</v>
      </c>
      <c r="I37" s="27">
        <f t="shared" si="6"/>
        <v>-8265.5712510509984</v>
      </c>
      <c r="J37" s="37">
        <f t="shared" si="3"/>
        <v>8.2655712510509982</v>
      </c>
      <c r="K37" s="39">
        <f t="shared" si="4"/>
        <v>13.82363760978515</v>
      </c>
    </row>
    <row r="38" spans="2:11">
      <c r="B38" s="29">
        <v>29</v>
      </c>
      <c r="C38" s="23">
        <f t="shared" si="0"/>
        <v>0.25</v>
      </c>
      <c r="D38" s="31">
        <f t="shared" si="7"/>
        <v>8197.5829484176902</v>
      </c>
      <c r="E38" s="23">
        <f t="shared" si="5"/>
        <v>-0.1</v>
      </c>
      <c r="F38" s="33">
        <f t="shared" si="1"/>
        <v>-819.75829484176904</v>
      </c>
      <c r="G38" s="25">
        <f t="shared" si="2"/>
        <v>7377.8246535759208</v>
      </c>
      <c r="H38" s="35">
        <f t="shared" si="8"/>
        <v>6.3778246535759209</v>
      </c>
      <c r="I38" s="27">
        <f t="shared" si="6"/>
        <v>-9085.3295458927678</v>
      </c>
      <c r="J38" s="37">
        <f t="shared" si="3"/>
        <v>9.0853295458927672</v>
      </c>
      <c r="K38" s="39">
        <f t="shared" si="4"/>
        <v>15.463154199468688</v>
      </c>
    </row>
    <row r="39" spans="2:11">
      <c r="B39" s="29">
        <v>30</v>
      </c>
      <c r="C39" s="23">
        <f t="shared" si="0"/>
        <v>0.25</v>
      </c>
      <c r="D39" s="31">
        <f t="shared" si="7"/>
        <v>9222.2808169699019</v>
      </c>
      <c r="E39" s="23">
        <f t="shared" si="5"/>
        <v>-0.1</v>
      </c>
      <c r="F39" s="33">
        <f t="shared" si="1"/>
        <v>-922.22808169699022</v>
      </c>
      <c r="G39" s="25">
        <f t="shared" si="2"/>
        <v>8300.0527352729114</v>
      </c>
      <c r="H39" s="35">
        <f t="shared" si="8"/>
        <v>7.300052735272911</v>
      </c>
      <c r="I39" s="27">
        <f t="shared" si="6"/>
        <v>-10007.557627589758</v>
      </c>
      <c r="J39" s="37">
        <f t="shared" si="3"/>
        <v>10.007557627589758</v>
      </c>
      <c r="K39" s="39">
        <f t="shared" si="4"/>
        <v>17.307610362862668</v>
      </c>
    </row>
    <row r="40" spans="2:11">
      <c r="B40" s="29">
        <v>31</v>
      </c>
      <c r="C40" s="23">
        <f t="shared" si="0"/>
        <v>0.25</v>
      </c>
      <c r="D40" s="31">
        <f t="shared" si="7"/>
        <v>10375.065919091139</v>
      </c>
      <c r="E40" s="23">
        <f t="shared" si="5"/>
        <v>-0.1</v>
      </c>
      <c r="F40" s="33">
        <f t="shared" si="1"/>
        <v>-1037.5065919091139</v>
      </c>
      <c r="G40" s="25">
        <f t="shared" si="2"/>
        <v>9337.5593271820253</v>
      </c>
      <c r="H40" s="35">
        <f t="shared" si="8"/>
        <v>8.3375593271820261</v>
      </c>
      <c r="I40" s="27">
        <f t="shared" si="6"/>
        <v>-11045.064219498872</v>
      </c>
      <c r="J40" s="37">
        <f t="shared" si="3"/>
        <v>11.045064219498872</v>
      </c>
      <c r="K40" s="39">
        <f t="shared" si="4"/>
        <v>19.382623546680897</v>
      </c>
    </row>
    <row r="41" spans="2:11">
      <c r="B41" s="29">
        <v>32</v>
      </c>
      <c r="C41" s="23">
        <f t="shared" si="0"/>
        <v>0.25</v>
      </c>
      <c r="D41" s="31">
        <f t="shared" si="7"/>
        <v>11671.949158977532</v>
      </c>
      <c r="E41" s="23">
        <f t="shared" si="5"/>
        <v>-0.1</v>
      </c>
      <c r="F41" s="33">
        <f t="shared" si="1"/>
        <v>-1167.1949158977532</v>
      </c>
      <c r="G41" s="25">
        <f t="shared" si="2"/>
        <v>10504.754243079778</v>
      </c>
      <c r="H41" s="35">
        <f t="shared" si="8"/>
        <v>9.5047542430797787</v>
      </c>
      <c r="I41" s="27">
        <f t="shared" si="6"/>
        <v>-12212.259135396625</v>
      </c>
      <c r="J41" s="37">
        <f t="shared" si="3"/>
        <v>12.212259135396625</v>
      </c>
      <c r="K41" s="39">
        <f t="shared" si="4"/>
        <v>21.717013378476405</v>
      </c>
    </row>
    <row r="42" spans="2:11">
      <c r="B42" s="29">
        <v>33</v>
      </c>
      <c r="C42" s="23">
        <f t="shared" si="0"/>
        <v>0.25</v>
      </c>
      <c r="D42" s="31">
        <f t="shared" si="7"/>
        <v>13130.942803849723</v>
      </c>
      <c r="E42" s="23">
        <f t="shared" si="5"/>
        <v>-0.1</v>
      </c>
      <c r="F42" s="33">
        <f t="shared" si="1"/>
        <v>-1313.0942803849723</v>
      </c>
      <c r="G42" s="25">
        <f t="shared" si="2"/>
        <v>11817.848523464751</v>
      </c>
      <c r="H42" s="35">
        <f t="shared" si="8"/>
        <v>10.81784852346475</v>
      </c>
      <c r="I42" s="27">
        <f t="shared" si="6"/>
        <v>-13525.353415781598</v>
      </c>
      <c r="J42" s="37">
        <f t="shared" si="3"/>
        <v>13.525353415781597</v>
      </c>
      <c r="K42" s="39">
        <f t="shared" si="4"/>
        <v>24.343201939246349</v>
      </c>
    </row>
    <row r="43" spans="2:11">
      <c r="B43" s="29">
        <v>34</v>
      </c>
      <c r="C43" s="23">
        <f t="shared" si="0"/>
        <v>0.25</v>
      </c>
      <c r="D43" s="31">
        <f t="shared" si="7"/>
        <v>14772.310654330939</v>
      </c>
      <c r="E43" s="23">
        <f t="shared" si="5"/>
        <v>-0.1</v>
      </c>
      <c r="F43" s="33">
        <f t="shared" si="1"/>
        <v>-1477.231065433094</v>
      </c>
      <c r="G43" s="25">
        <f t="shared" si="2"/>
        <v>13295.079588897845</v>
      </c>
      <c r="H43" s="35">
        <f t="shared" si="8"/>
        <v>12.295079588897845</v>
      </c>
      <c r="I43" s="27">
        <f t="shared" si="6"/>
        <v>-15002.584481214692</v>
      </c>
      <c r="J43" s="37">
        <f t="shared" si="3"/>
        <v>15.002584481214692</v>
      </c>
      <c r="K43" s="39">
        <f t="shared" si="4"/>
        <v>27.297664070112535</v>
      </c>
    </row>
    <row r="44" spans="2:11">
      <c r="B44" s="29">
        <v>35</v>
      </c>
      <c r="C44" s="23">
        <f t="shared" si="0"/>
        <v>0.25</v>
      </c>
      <c r="D44" s="31">
        <f t="shared" si="7"/>
        <v>16618.849486122304</v>
      </c>
      <c r="E44" s="23">
        <f t="shared" si="5"/>
        <v>-0.1</v>
      </c>
      <c r="F44" s="33">
        <f t="shared" si="1"/>
        <v>-1661.8849486122306</v>
      </c>
      <c r="G44" s="25">
        <f t="shared" si="2"/>
        <v>14956.964537510074</v>
      </c>
      <c r="H44" s="35">
        <f t="shared" si="8"/>
        <v>13.956964537510073</v>
      </c>
      <c r="I44" s="27">
        <f t="shared" si="6"/>
        <v>-16664.469429826921</v>
      </c>
      <c r="J44" s="37">
        <f t="shared" si="3"/>
        <v>16.664469429826919</v>
      </c>
      <c r="K44" s="39">
        <f t="shared" si="4"/>
        <v>30.621433967336994</v>
      </c>
    </row>
    <row r="45" spans="2:11">
      <c r="B45" s="29">
        <v>36</v>
      </c>
      <c r="C45" s="23">
        <f t="shared" si="0"/>
        <v>0.25</v>
      </c>
      <c r="D45" s="31">
        <f t="shared" si="7"/>
        <v>18696.20567188759</v>
      </c>
      <c r="E45" s="23">
        <f t="shared" si="5"/>
        <v>-0.1</v>
      </c>
      <c r="F45" s="33">
        <f t="shared" si="1"/>
        <v>-1869.6205671887592</v>
      </c>
      <c r="G45" s="25">
        <f t="shared" si="2"/>
        <v>16826.585104698832</v>
      </c>
      <c r="H45" s="35">
        <f t="shared" si="8"/>
        <v>15.826585104698832</v>
      </c>
      <c r="I45" s="27">
        <f t="shared" si="6"/>
        <v>-18534.089997015679</v>
      </c>
      <c r="J45" s="37">
        <f t="shared" si="3"/>
        <v>18.53408999701568</v>
      </c>
      <c r="K45" s="39">
        <f t="shared" si="4"/>
        <v>34.360675101714513</v>
      </c>
    </row>
    <row r="46" spans="2:11">
      <c r="B46" s="29">
        <v>37</v>
      </c>
      <c r="C46" s="23">
        <f t="shared" si="0"/>
        <v>0.25</v>
      </c>
      <c r="D46" s="31">
        <f t="shared" si="7"/>
        <v>21033.231380873542</v>
      </c>
      <c r="E46" s="23">
        <f t="shared" si="5"/>
        <v>-0.1</v>
      </c>
      <c r="F46" s="33">
        <f t="shared" si="1"/>
        <v>-2103.3231380873544</v>
      </c>
      <c r="G46" s="25">
        <f t="shared" si="2"/>
        <v>18929.908242786187</v>
      </c>
      <c r="H46" s="35">
        <f t="shared" si="8"/>
        <v>17.929908242786187</v>
      </c>
      <c r="I46" s="27">
        <f t="shared" si="6"/>
        <v>-20637.413135103034</v>
      </c>
      <c r="J46" s="37">
        <f t="shared" si="3"/>
        <v>20.637413135103035</v>
      </c>
      <c r="K46" s="39">
        <f t="shared" si="4"/>
        <v>38.567321377889222</v>
      </c>
    </row>
    <row r="47" spans="2:11">
      <c r="B47" s="29">
        <v>38</v>
      </c>
      <c r="C47" s="23">
        <f t="shared" si="0"/>
        <v>0.25</v>
      </c>
      <c r="D47" s="31">
        <f t="shared" si="7"/>
        <v>23662.385303482733</v>
      </c>
      <c r="E47" s="23">
        <f t="shared" si="5"/>
        <v>-0.1</v>
      </c>
      <c r="F47" s="33">
        <f t="shared" si="1"/>
        <v>-2366.2385303482733</v>
      </c>
      <c r="G47" s="25">
        <f t="shared" si="2"/>
        <v>21296.14677313446</v>
      </c>
      <c r="H47" s="35">
        <f t="shared" si="8"/>
        <v>20.29614677313446</v>
      </c>
      <c r="I47" s="27">
        <f t="shared" si="6"/>
        <v>-23003.651665451307</v>
      </c>
      <c r="J47" s="37">
        <f t="shared" si="3"/>
        <v>23.003651665451308</v>
      </c>
      <c r="K47" s="39">
        <f t="shared" si="4"/>
        <v>43.299798438585768</v>
      </c>
    </row>
    <row r="48" spans="2:11">
      <c r="B48" s="29">
        <v>39</v>
      </c>
      <c r="C48" s="23">
        <f t="shared" si="0"/>
        <v>0.25</v>
      </c>
      <c r="D48" s="31">
        <f t="shared" si="7"/>
        <v>26620.183466418075</v>
      </c>
      <c r="E48" s="23">
        <f t="shared" si="5"/>
        <v>-0.1</v>
      </c>
      <c r="F48" s="33">
        <f t="shared" si="1"/>
        <v>-2662.0183466418075</v>
      </c>
      <c r="G48" s="25">
        <f t="shared" si="2"/>
        <v>23958.165119776269</v>
      </c>
      <c r="H48" s="35">
        <f t="shared" si="8"/>
        <v>22.958165119776268</v>
      </c>
      <c r="I48" s="27">
        <f t="shared" si="6"/>
        <v>-25665.670012093113</v>
      </c>
      <c r="J48" s="37">
        <f t="shared" si="3"/>
        <v>25.665670012093113</v>
      </c>
      <c r="K48" s="39">
        <f t="shared" si="4"/>
        <v>48.623835131869384</v>
      </c>
    </row>
    <row r="49" spans="2:11">
      <c r="B49" s="29">
        <v>40</v>
      </c>
      <c r="C49" s="23">
        <f t="shared" si="0"/>
        <v>0.25</v>
      </c>
      <c r="D49" s="31">
        <f t="shared" si="7"/>
        <v>29947.706399720337</v>
      </c>
      <c r="E49" s="23">
        <f t="shared" si="5"/>
        <v>-0.1</v>
      </c>
      <c r="F49" s="33">
        <f t="shared" si="1"/>
        <v>-2994.7706399720337</v>
      </c>
      <c r="G49" s="25">
        <f t="shared" si="2"/>
        <v>26952.935759748303</v>
      </c>
      <c r="H49" s="35">
        <f t="shared" si="8"/>
        <v>25.952935759748303</v>
      </c>
      <c r="I49" s="27">
        <f t="shared" si="6"/>
        <v>-28660.440652065146</v>
      </c>
      <c r="J49" s="37">
        <f t="shared" si="3"/>
        <v>28.660440652065148</v>
      </c>
      <c r="K49" s="39">
        <f t="shared" si="4"/>
        <v>54.613376411813448</v>
      </c>
    </row>
    <row r="50" spans="2:11">
      <c r="B50" s="29">
        <v>41</v>
      </c>
      <c r="C50" s="23">
        <f t="shared" si="0"/>
        <v>0.25</v>
      </c>
      <c r="D50" s="31">
        <f t="shared" si="7"/>
        <v>33691.169699685379</v>
      </c>
      <c r="E50" s="23">
        <f t="shared" si="5"/>
        <v>-0.1</v>
      </c>
      <c r="F50" s="33">
        <f t="shared" si="1"/>
        <v>-3369.1169699685379</v>
      </c>
      <c r="G50" s="25">
        <f t="shared" si="2"/>
        <v>30322.052729716841</v>
      </c>
      <c r="H50" s="35">
        <f t="shared" si="8"/>
        <v>29.322052729716841</v>
      </c>
      <c r="I50" s="27">
        <f t="shared" si="6"/>
        <v>-32029.557622033684</v>
      </c>
      <c r="J50" s="37">
        <f t="shared" si="3"/>
        <v>32.029557622033686</v>
      </c>
      <c r="K50" s="39">
        <f t="shared" si="4"/>
        <v>61.351610351750523</v>
      </c>
    </row>
    <row r="51" spans="2:11">
      <c r="B51" s="29">
        <v>42</v>
      </c>
      <c r="C51" s="23">
        <f t="shared" si="0"/>
        <v>0.25</v>
      </c>
      <c r="D51" s="31">
        <f t="shared" si="7"/>
        <v>37902.565912146049</v>
      </c>
      <c r="E51" s="23">
        <f t="shared" si="5"/>
        <v>-0.1</v>
      </c>
      <c r="F51" s="33">
        <f t="shared" si="1"/>
        <v>-3790.2565912146051</v>
      </c>
      <c r="G51" s="25">
        <f t="shared" si="2"/>
        <v>34112.309320931447</v>
      </c>
      <c r="H51" s="35">
        <f t="shared" si="8"/>
        <v>33.112309320931445</v>
      </c>
      <c r="I51" s="27">
        <f t="shared" si="6"/>
        <v>-35819.81421324829</v>
      </c>
      <c r="J51" s="37">
        <f t="shared" si="3"/>
        <v>35.819814213248293</v>
      </c>
      <c r="K51" s="39">
        <f t="shared" si="4"/>
        <v>68.932123534179723</v>
      </c>
    </row>
    <row r="52" spans="2:11">
      <c r="B52" s="29">
        <v>43</v>
      </c>
      <c r="C52" s="23">
        <f t="shared" si="0"/>
        <v>0.25</v>
      </c>
      <c r="D52" s="31">
        <f t="shared" si="7"/>
        <v>42640.386651164306</v>
      </c>
      <c r="E52" s="23">
        <f t="shared" si="5"/>
        <v>-0.1</v>
      </c>
      <c r="F52" s="33">
        <f t="shared" si="1"/>
        <v>-4264.0386651164308</v>
      </c>
      <c r="G52" s="25">
        <f t="shared" si="2"/>
        <v>38376.347986047876</v>
      </c>
      <c r="H52" s="35">
        <f t="shared" si="8"/>
        <v>37.376347986047875</v>
      </c>
      <c r="I52" s="27">
        <f t="shared" si="6"/>
        <v>-40083.85287836472</v>
      </c>
      <c r="J52" s="37">
        <f t="shared" si="3"/>
        <v>40.083852878364716</v>
      </c>
      <c r="K52" s="39">
        <f t="shared" si="4"/>
        <v>77.460200864412585</v>
      </c>
    </row>
    <row r="53" spans="2:11">
      <c r="B53" s="29">
        <v>44</v>
      </c>
      <c r="C53" s="23">
        <f t="shared" si="0"/>
        <v>0.25</v>
      </c>
      <c r="D53" s="31">
        <f t="shared" si="7"/>
        <v>47970.434982559847</v>
      </c>
      <c r="E53" s="23">
        <f t="shared" si="5"/>
        <v>-0.1</v>
      </c>
      <c r="F53" s="33">
        <f t="shared" si="1"/>
        <v>-4797.0434982559846</v>
      </c>
      <c r="G53" s="25">
        <f t="shared" si="2"/>
        <v>43173.391484303866</v>
      </c>
      <c r="H53" s="35">
        <f t="shared" si="8"/>
        <v>42.173391484303863</v>
      </c>
      <c r="I53" s="27">
        <f t="shared" si="6"/>
        <v>-44880.896376620702</v>
      </c>
      <c r="J53" s="37">
        <f t="shared" si="3"/>
        <v>44.880896376620704</v>
      </c>
      <c r="K53" s="39">
        <f t="shared" si="4"/>
        <v>87.054287860924561</v>
      </c>
    </row>
    <row r="54" spans="2:11">
      <c r="B54" s="29">
        <v>45</v>
      </c>
      <c r="C54" s="23">
        <f t="shared" si="0"/>
        <v>0.25</v>
      </c>
      <c r="D54" s="31">
        <f t="shared" si="7"/>
        <v>53966.739355379832</v>
      </c>
      <c r="E54" s="23">
        <f t="shared" si="5"/>
        <v>-0.1</v>
      </c>
      <c r="F54" s="33">
        <f t="shared" si="1"/>
        <v>-5396.6739355379832</v>
      </c>
      <c r="G54" s="25">
        <f t="shared" si="2"/>
        <v>48570.065419841849</v>
      </c>
      <c r="H54" s="35">
        <f t="shared" si="8"/>
        <v>47.570065419841846</v>
      </c>
      <c r="I54" s="27">
        <f t="shared" si="6"/>
        <v>-50277.570312158685</v>
      </c>
      <c r="J54" s="37">
        <f t="shared" si="3"/>
        <v>50.277570312158687</v>
      </c>
      <c r="K54" s="39">
        <f t="shared" si="4"/>
        <v>97.847635732000541</v>
      </c>
    </row>
    <row r="55" spans="2:11">
      <c r="B55" s="29">
        <v>46</v>
      </c>
      <c r="C55" s="23">
        <f t="shared" si="0"/>
        <v>0.25</v>
      </c>
      <c r="D55" s="31">
        <f t="shared" si="7"/>
        <v>60712.581774802311</v>
      </c>
      <c r="E55" s="23">
        <f t="shared" si="5"/>
        <v>-0.1</v>
      </c>
      <c r="F55" s="33">
        <f t="shared" si="1"/>
        <v>-6071.2581774802311</v>
      </c>
      <c r="G55" s="25">
        <f t="shared" si="2"/>
        <v>54641.32359732208</v>
      </c>
      <c r="H55" s="35">
        <f t="shared" si="8"/>
        <v>53.641323597322078</v>
      </c>
      <c r="I55" s="27">
        <f t="shared" si="6"/>
        <v>-56348.828489638916</v>
      </c>
      <c r="J55" s="37">
        <f t="shared" si="3"/>
        <v>56.348828489638919</v>
      </c>
      <c r="K55" s="39">
        <f t="shared" si="4"/>
        <v>109.99015208696099</v>
      </c>
    </row>
    <row r="56" spans="2:11">
      <c r="B56" s="29">
        <v>47</v>
      </c>
      <c r="C56" s="23">
        <f t="shared" si="0"/>
        <v>0.25</v>
      </c>
      <c r="D56" s="31">
        <f t="shared" si="7"/>
        <v>68301.654496652598</v>
      </c>
      <c r="E56" s="23">
        <f t="shared" si="5"/>
        <v>-0.1</v>
      </c>
      <c r="F56" s="33">
        <f t="shared" si="1"/>
        <v>-6830.16544966526</v>
      </c>
      <c r="G56" s="25">
        <f t="shared" si="2"/>
        <v>61471.489046987335</v>
      </c>
      <c r="H56" s="35">
        <f t="shared" si="8"/>
        <v>60.471489046987337</v>
      </c>
      <c r="I56" s="27">
        <f t="shared" si="6"/>
        <v>-63178.993939304179</v>
      </c>
      <c r="J56" s="37">
        <f t="shared" si="3"/>
        <v>63.178993939304178</v>
      </c>
      <c r="K56" s="39">
        <f t="shared" si="4"/>
        <v>123.65048298629152</v>
      </c>
    </row>
    <row r="57" spans="2:11">
      <c r="B57" s="29">
        <v>48</v>
      </c>
      <c r="C57" s="23">
        <f t="shared" si="0"/>
        <v>0.25</v>
      </c>
      <c r="D57" s="31">
        <f t="shared" si="7"/>
        <v>76839.361308734166</v>
      </c>
      <c r="E57" s="23">
        <f t="shared" si="5"/>
        <v>-0.1</v>
      </c>
      <c r="F57" s="33">
        <f t="shared" si="1"/>
        <v>-7683.9361308734169</v>
      </c>
      <c r="G57" s="25">
        <f t="shared" si="2"/>
        <v>69155.425177860743</v>
      </c>
      <c r="H57" s="35">
        <f t="shared" si="8"/>
        <v>68.155425177860749</v>
      </c>
      <c r="I57" s="27">
        <f t="shared" si="6"/>
        <v>-70862.930070177594</v>
      </c>
      <c r="J57" s="37">
        <f t="shared" si="3"/>
        <v>70.862930070177597</v>
      </c>
      <c r="K57" s="40">
        <f t="shared" si="4"/>
        <v>139.01835524803835</v>
      </c>
    </row>
    <row r="58" spans="2:11">
      <c r="B58" s="29">
        <v>49</v>
      </c>
      <c r="C58" s="23">
        <f t="shared" si="0"/>
        <v>0.25</v>
      </c>
      <c r="D58" s="31">
        <f t="shared" si="7"/>
        <v>86444.281472325936</v>
      </c>
      <c r="E58" s="23">
        <f t="shared" si="5"/>
        <v>-0.1</v>
      </c>
      <c r="F58" s="33">
        <f t="shared" si="1"/>
        <v>-8644.4281472325947</v>
      </c>
      <c r="G58" s="25">
        <f t="shared" si="2"/>
        <v>77799.85332509334</v>
      </c>
      <c r="H58" s="35">
        <f t="shared" si="8"/>
        <v>76.799853325093338</v>
      </c>
      <c r="I58" s="27">
        <f t="shared" si="6"/>
        <v>-79507.35821741019</v>
      </c>
      <c r="J58" s="37">
        <f t="shared" si="3"/>
        <v>79.507358217410186</v>
      </c>
      <c r="K58" s="39">
        <f t="shared" si="4"/>
        <v>156.30721154250352</v>
      </c>
    </row>
    <row r="59" spans="2:11">
      <c r="B59" s="29">
        <v>50</v>
      </c>
      <c r="C59" s="23">
        <f t="shared" si="0"/>
        <v>0.25</v>
      </c>
      <c r="D59" s="31">
        <f t="shared" si="7"/>
        <v>97249.816656366675</v>
      </c>
      <c r="E59" s="23">
        <f t="shared" si="5"/>
        <v>-0.1</v>
      </c>
      <c r="F59" s="33">
        <f t="shared" si="1"/>
        <v>-9724.9816656366675</v>
      </c>
      <c r="G59" s="25">
        <f t="shared" si="2"/>
        <v>87524.834990730014</v>
      </c>
      <c r="H59" s="35">
        <f t="shared" si="8"/>
        <v>86.524834990730014</v>
      </c>
      <c r="I59" s="27">
        <f t="shared" si="6"/>
        <v>-89232.339883046865</v>
      </c>
      <c r="J59" s="37">
        <f t="shared" si="3"/>
        <v>89.232339883046862</v>
      </c>
      <c r="K59" s="39">
        <f t="shared" si="4"/>
        <v>175.75717487377688</v>
      </c>
    </row>
    <row r="60" spans="2:11">
      <c r="B60" s="29">
        <v>51</v>
      </c>
      <c r="C60" s="23">
        <f t="shared" si="0"/>
        <v>0.25</v>
      </c>
      <c r="D60" s="31">
        <f t="shared" si="7"/>
        <v>109406.04373841253</v>
      </c>
      <c r="E60" s="23">
        <f t="shared" si="5"/>
        <v>-0.1</v>
      </c>
      <c r="F60" s="33">
        <f t="shared" si="1"/>
        <v>-10940.604373841254</v>
      </c>
      <c r="G60" s="25">
        <f t="shared" si="2"/>
        <v>98465.43936457127</v>
      </c>
      <c r="H60" s="35">
        <f t="shared" si="8"/>
        <v>97.465439364571267</v>
      </c>
      <c r="I60" s="27">
        <f t="shared" si="6"/>
        <v>-100172.94425688812</v>
      </c>
      <c r="J60" s="37">
        <f t="shared" si="3"/>
        <v>100.17294425688812</v>
      </c>
      <c r="K60" s="39">
        <f t="shared" si="4"/>
        <v>197.63838362145938</v>
      </c>
    </row>
    <row r="61" spans="2:11">
      <c r="B61" s="29">
        <v>52</v>
      </c>
      <c r="C61" s="23">
        <f t="shared" si="0"/>
        <v>0.25</v>
      </c>
      <c r="D61" s="31">
        <f t="shared" si="7"/>
        <v>123081.79920571408</v>
      </c>
      <c r="E61" s="23">
        <f t="shared" si="5"/>
        <v>-0.1</v>
      </c>
      <c r="F61" s="33">
        <f t="shared" si="1"/>
        <v>-12308.179920571409</v>
      </c>
      <c r="G61" s="25">
        <f t="shared" si="2"/>
        <v>110773.61928514267</v>
      </c>
      <c r="H61" s="35">
        <f t="shared" si="8"/>
        <v>109.77361928514267</v>
      </c>
      <c r="I61" s="27">
        <f t="shared" si="6"/>
        <v>-112481.12417745953</v>
      </c>
      <c r="J61" s="37">
        <f t="shared" si="3"/>
        <v>112.48112417745952</v>
      </c>
      <c r="K61" s="39">
        <f t="shared" si="4"/>
        <v>222.25474346260219</v>
      </c>
    </row>
    <row r="62" spans="2:11">
      <c r="B62" s="29">
        <v>53</v>
      </c>
      <c r="C62" s="23">
        <f t="shared" si="0"/>
        <v>0.25</v>
      </c>
      <c r="D62" s="31">
        <f t="shared" si="7"/>
        <v>138467.02410642835</v>
      </c>
      <c r="E62" s="23">
        <f t="shared" si="5"/>
        <v>-0.1</v>
      </c>
      <c r="F62" s="33">
        <f t="shared" si="1"/>
        <v>-13846.702410642836</v>
      </c>
      <c r="G62" s="25">
        <f t="shared" si="2"/>
        <v>124620.3216957855</v>
      </c>
      <c r="H62" s="35">
        <f t="shared" si="8"/>
        <v>123.62032169578551</v>
      </c>
      <c r="I62" s="27">
        <f t="shared" si="6"/>
        <v>-126327.82658810235</v>
      </c>
      <c r="J62" s="37">
        <f t="shared" si="3"/>
        <v>126.32782658810235</v>
      </c>
      <c r="K62" s="39">
        <f t="shared" si="4"/>
        <v>249.94814828388786</v>
      </c>
    </row>
    <row r="63" spans="2:11">
      <c r="B63" s="29">
        <v>54</v>
      </c>
      <c r="C63" s="23">
        <f t="shared" si="0"/>
        <v>0.25</v>
      </c>
      <c r="D63" s="31">
        <f t="shared" si="7"/>
        <v>155775.40211973188</v>
      </c>
      <c r="E63" s="23">
        <f t="shared" si="5"/>
        <v>-0.1</v>
      </c>
      <c r="F63" s="33">
        <f t="shared" si="1"/>
        <v>-15577.540211973188</v>
      </c>
      <c r="G63" s="25">
        <f t="shared" si="2"/>
        <v>140197.86190775869</v>
      </c>
      <c r="H63" s="35">
        <f t="shared" si="8"/>
        <v>139.19786190775869</v>
      </c>
      <c r="I63" s="27">
        <f t="shared" si="6"/>
        <v>-141905.36680007554</v>
      </c>
      <c r="J63" s="37">
        <f t="shared" si="3"/>
        <v>141.90536680007554</v>
      </c>
      <c r="K63" s="39">
        <f t="shared" si="4"/>
        <v>281.10322870783426</v>
      </c>
    </row>
    <row r="64" spans="2:11">
      <c r="B64" s="29">
        <v>55</v>
      </c>
      <c r="C64" s="23">
        <f t="shared" si="0"/>
        <v>0.25</v>
      </c>
      <c r="D64" s="31">
        <f t="shared" si="7"/>
        <v>175247.32738469838</v>
      </c>
      <c r="E64" s="23">
        <f t="shared" si="5"/>
        <v>-0.1</v>
      </c>
      <c r="F64" s="33">
        <f t="shared" si="1"/>
        <v>-17524.73273846984</v>
      </c>
      <c r="G64" s="25">
        <f t="shared" si="2"/>
        <v>157722.59464622854</v>
      </c>
      <c r="H64" s="35">
        <f t="shared" si="8"/>
        <v>156.72259464622854</v>
      </c>
      <c r="I64" s="27">
        <f t="shared" si="6"/>
        <v>-159430.09953854539</v>
      </c>
      <c r="J64" s="37">
        <f t="shared" si="3"/>
        <v>159.43009953854539</v>
      </c>
      <c r="K64" s="39">
        <f t="shared" si="4"/>
        <v>316.15269418477396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Default MMM</vt:lpstr>
      <vt:lpstr>MMM2</vt:lpstr>
      <vt:lpstr>MMM3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Duran</dc:creator>
  <cp:lastModifiedBy> </cp:lastModifiedBy>
  <dcterms:created xsi:type="dcterms:W3CDTF">2013-04-25T01:40:33Z</dcterms:created>
  <dcterms:modified xsi:type="dcterms:W3CDTF">2013-10-17T11:55:04Z</dcterms:modified>
</cp:coreProperties>
</file>