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worksheetdrawing2.xml" ContentType="application/vnd.openxmlformats-officedocument.drawing+xml"/>
  <Override PartName="/xl/drawings/worksheet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PRUEBA NUEVO GAD" state="visible" r:id="rId3"/>
    <sheet sheetId="2" name="NUEVO GAD LIMPIO" state="visible" r:id="rId4"/>
  </sheets>
  <definedNames/>
  <calcPr/>
</workbook>
</file>

<file path=xl/sharedStrings.xml><?xml version="1.0" encoding="utf-8"?>
<sst xmlns="http://schemas.openxmlformats.org/spreadsheetml/2006/main">
  <si>
    <t>GAD: GESTION AUTOMÁTICA DEL DINERO</t>
  </si>
  <si>
    <t>SITEMA DE ROBERT LICHELLO</t>
  </si>
  <si>
    <t>Solo tu eres responsable de tus decisiones</t>
  </si>
  <si>
    <t>STOCK</t>
  </si>
  <si>
    <t>Comprar Acciones De Bolsa</t>
  </si>
  <si>
    <t>Fecha inicial</t>
  </si>
  <si>
    <t>Inversión inicial en Euros</t>
  </si>
  <si>
    <t>Precio inicial por Acción</t>
  </si>
  <si>
    <t>Porcentaje inicial en efectivo-%</t>
  </si>
  <si>
    <t>Movimiento mínimo en acciones</t>
  </si>
  <si>
    <t>Movimiento mínimo en Euros</t>
  </si>
  <si>
    <t>Porcentaje de compra %</t>
  </si>
  <si>
    <t>Porcentaje de venta %</t>
  </si>
  <si>
    <t>Precio </t>
  </si>
  <si>
    <t>Numero</t>
  </si>
  <si>
    <t>Valor </t>
  </si>
  <si>
    <t>Control</t>
  </si>
  <si>
    <t>Zona de compra</t>
  </si>
  <si>
    <t>GAD: GESTION AUTOMÁTICA DEL DINERO</t>
  </si>
  <si>
    <t>SITEMA DE ROBERT LICHELLO</t>
  </si>
  <si>
    <t>Solo tu eres responsable de tus decisiones</t>
  </si>
  <si>
    <t>STOCK</t>
  </si>
  <si>
    <t>BANCO SANTANDER</t>
  </si>
  <si>
    <t>Comprar Acciones De Bolsa</t>
  </si>
  <si>
    <t>Fecha inicial</t>
  </si>
  <si>
    <t>Inversión inicial en Euros</t>
  </si>
  <si>
    <t>Precio inicial por Acción</t>
  </si>
  <si>
    <t>Porcentaje inicial en efectivo-%</t>
  </si>
  <si>
    <t>Movimiento mínimo en acciones</t>
  </si>
  <si>
    <t>Movimiento mínimo en Euros</t>
  </si>
  <si>
    <t>Porcentaje de compra %</t>
  </si>
  <si>
    <t>Porcentaje de venta %</t>
  </si>
  <si>
    <t>Precio </t>
  </si>
  <si>
    <t>Numero</t>
  </si>
  <si>
    <t>Valor </t>
  </si>
  <si>
    <t>Control</t>
  </si>
  <si>
    <t>Zona de compra</t>
  </si>
  <si>
    <t>Zona de venta</t>
  </si>
  <si>
    <t>GAD</t>
  </si>
  <si>
    <t>Zona de venta</t>
  </si>
  <si>
    <t>GAD</t>
  </si>
  <si>
    <t>Trade mínimo</t>
  </si>
  <si>
    <t>Trade mínimo</t>
  </si>
  <si>
    <t>A. Recomendada</t>
  </si>
  <si>
    <t>A. Recomendada</t>
  </si>
  <si>
    <t>Accion tomada</t>
  </si>
  <si>
    <t>Nuevos parámetros</t>
  </si>
  <si>
    <t>Fecha</t>
  </si>
  <si>
    <t>Cierre</t>
  </si>
  <si>
    <t>Acciones</t>
  </si>
  <si>
    <t>Valor</t>
  </si>
  <si>
    <t>Efectivo</t>
  </si>
  <si>
    <t>Cartera</t>
  </si>
  <si>
    <t>Cartera</t>
  </si>
  <si>
    <t>Acción</t>
  </si>
  <si>
    <t>Accion tomada</t>
  </si>
  <si>
    <t>Nuevos parámetros</t>
  </si>
  <si>
    <t>Fecha</t>
  </si>
  <si>
    <t>Cierre</t>
  </si>
  <si>
    <t>Acciones</t>
  </si>
  <si>
    <t>Valor</t>
  </si>
  <si>
    <t>Efectivo</t>
  </si>
  <si>
    <t>Cartera</t>
  </si>
  <si>
    <t>Cartera</t>
  </si>
  <si>
    <t>Acción</t>
  </si>
  <si>
    <t>Accion</t>
  </si>
  <si>
    <t>Nuevo</t>
  </si>
  <si>
    <t>Activo</t>
  </si>
  <si>
    <t>Nuevo</t>
  </si>
  <si>
    <t>Valor</t>
  </si>
  <si>
    <t>Accion</t>
  </si>
  <si>
    <t>Nuevo</t>
  </si>
  <si>
    <t>Activo</t>
  </si>
  <si>
    <t>Nuevo</t>
  </si>
  <si>
    <t>Valor</t>
  </si>
  <si>
    <t>###</t>
  </si>
  <si>
    <t>Precio</t>
  </si>
  <si>
    <t>Total</t>
  </si>
  <si>
    <t>###</t>
  </si>
  <si>
    <t>Efectivo</t>
  </si>
  <si>
    <t>Nuevo</t>
  </si>
  <si>
    <t>€</t>
  </si>
  <si>
    <t>###</t>
  </si>
  <si>
    <t>€</t>
  </si>
  <si>
    <t>€</t>
  </si>
  <si>
    <t>€</t>
  </si>
  <si>
    <t>€</t>
  </si>
  <si>
    <t>###</t>
  </si>
  <si>
    <t>Nuevo</t>
  </si>
  <si>
    <t>Precio</t>
  </si>
  <si>
    <t>Activo</t>
  </si>
  <si>
    <t>Total</t>
  </si>
  <si>
    <t>€</t>
  </si>
  <si>
    <t>###</t>
  </si>
  <si>
    <t>Nuevo</t>
  </si>
  <si>
    <t>Efectivo</t>
  </si>
  <si>
    <t>Activo</t>
  </si>
  <si>
    <t>Nuevo</t>
  </si>
  <si>
    <t>€</t>
  </si>
  <si>
    <t>Sugerida</t>
  </si>
  <si>
    <t>###</t>
  </si>
  <si>
    <t>###</t>
  </si>
  <si>
    <t>€</t>
  </si>
  <si>
    <t>Valor</t>
  </si>
  <si>
    <t>###</t>
  </si>
  <si>
    <t>€</t>
  </si>
  <si>
    <t>€</t>
  </si>
  <si>
    <t>Activo</t>
  </si>
  <si>
    <t>€</t>
  </si>
  <si>
    <t>Acciones</t>
  </si>
  <si>
    <t>€</t>
  </si>
  <si>
    <t>€</t>
  </si>
  <si>
    <t>Nuevo</t>
  </si>
  <si>
    <t>Acciones</t>
  </si>
  <si>
    <t>€/Accion</t>
  </si>
  <si>
    <t>Activo</t>
  </si>
  <si>
    <t>€</t>
  </si>
  <si>
    <t>€</t>
  </si>
  <si>
    <t>Nuevo</t>
  </si>
  <si>
    <t>Acciones</t>
  </si>
  <si>
    <t>Activo</t>
  </si>
  <si>
    <t>€</t>
  </si>
  <si>
    <t>€</t>
  </si>
  <si>
    <t>Control</t>
  </si>
  <si>
    <t>Sugerida</t>
  </si>
  <si>
    <t>###</t>
  </si>
  <si>
    <t>###</t>
  </si>
  <si>
    <t>Valor</t>
  </si>
  <si>
    <t>Activo</t>
  </si>
  <si>
    <t>Acciones</t>
  </si>
  <si>
    <t>% </t>
  </si>
  <si>
    <t>€</t>
  </si>
  <si>
    <t>Acciones</t>
  </si>
  <si>
    <t>%</t>
  </si>
  <si>
    <t>€/Accion</t>
  </si>
  <si>
    <t>(+)</t>
  </si>
  <si>
    <t>€</t>
  </si>
  <si>
    <t>%</t>
  </si>
  <si>
    <t>Acciones</t>
  </si>
  <si>
    <t>%</t>
  </si>
  <si>
    <t>€</t>
  </si>
  <si>
    <t>(-)</t>
  </si>
  <si>
    <t>Control</t>
  </si>
  <si>
    <t>€</t>
  </si>
  <si>
    <t>Acciones</t>
  </si>
  <si>
    <t>Acciones</t>
  </si>
  <si>
    <t>€</t>
  </si>
  <si>
    <t>€</t>
  </si>
  <si>
    <t>% </t>
  </si>
  <si>
    <t>(-)=Venta</t>
  </si>
  <si>
    <t>%</t>
  </si>
  <si>
    <t>(-)=Venta</t>
  </si>
  <si>
    <t>(+)</t>
  </si>
  <si>
    <t>%</t>
  </si>
  <si>
    <t>(-)=Venta</t>
  </si>
  <si>
    <t>%</t>
  </si>
  <si>
    <t>(-)</t>
  </si>
  <si>
    <t>Cartera</t>
  </si>
  <si>
    <t>€</t>
  </si>
  <si>
    <t>Acciones</t>
  </si>
  <si>
    <t>Acciones</t>
  </si>
  <si>
    <t>€</t>
  </si>
  <si>
    <t>€</t>
  </si>
  <si>
    <t>(-)=Venta</t>
  </si>
  <si>
    <t>(-)=Venta</t>
  </si>
  <si>
    <t>(-)=Venta</t>
  </si>
  <si>
    <t>Cartera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</si>
</sst>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sz val="10.0"/>
      <name val="Calibri"/>
    </font>
    <font>
      <i/>
      <sz val="10.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6">
    <border>
      <left/>
      <right/>
      <top/>
      <bottom/>
      <diagonal/>
    </border>
    <border>
      <left/>
      <right/>
      <top/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</borders>
  <cellStyleXfs count="1">
    <xf fillId="0" numFmtId="0" borderId="0" fontId="0"/>
  </cellStyleXfs>
  <cellXfs count="60">
    <xf fillId="0" numFmtId="0" borderId="0" fontId="0"/>
    <xf fillId="0" xfId="0" numFmtId="0" borderId="1" applyFont="1" fontId="0"/>
    <xf fillId="0" xfId="0" numFmtId="14" borderId="1" applyFont="1" fontId="0" applyNumberFormat="1"/>
    <xf fillId="0" xfId="0" numFmtId="1" borderId="1" applyFont="1" fontId="0" applyNumberFormat="1"/>
    <xf applyBorder="1" fillId="2" xfId="0" numFmtId="0" borderId="2" applyFont="1" fontId="0" applyFill="1"/>
    <xf applyBorder="1" fillId="2" xfId="0" numFmtId="1" borderId="3" applyFont="1" fontId="0" applyNumberFormat="1"/>
    <xf applyBorder="1" fillId="2" xfId="0" numFmtId="0" borderId="3" applyFont="1" fontId="0"/>
    <xf applyBorder="1" fillId="2" xfId="0" numFmtId="0" borderId="4" applyFont="1" fontId="0"/>
    <xf applyAlignment="1" fillId="0" xfId="0" numFmtId="0" borderId="1" applyFont="1" fontId="1">
      <alignment horizontal="left"/>
    </xf>
    <xf fillId="0" xfId="0" numFmtId="0" borderId="1" applyFont="1" fontId="2"/>
    <xf applyBorder="1" applyAlignment="1" fillId="2" xfId="0" numFmtId="14" borderId="5" applyFont="1" fontId="0" applyNumberFormat="1">
      <alignment/>
    </xf>
    <xf applyBorder="1" fillId="0" xfId="0" numFmtId="1" borderId="6" applyFont="1" fontId="0" applyNumberFormat="1"/>
    <xf applyBorder="1" fillId="0" xfId="0" numFmtId="0" borderId="6" applyFont="1" fontId="0"/>
    <xf applyBorder="1" fillId="0" xfId="0" numFmtId="0" borderId="7" applyFont="1" fontId="0"/>
    <xf applyBorder="1" applyAlignment="1" fillId="2" xfId="0" numFmtId="0" borderId="8" applyFont="1" fontId="0">
      <alignment/>
    </xf>
    <xf applyBorder="1" fillId="0" xfId="0" numFmtId="0" borderId="9" applyFont="1" fontId="0"/>
    <xf applyBorder="1" applyAlignment="1" fillId="2" xfId="0" numFmtId="0" borderId="10" applyFont="1" fontId="0">
      <alignment/>
    </xf>
    <xf applyBorder="1" fillId="0" xfId="0" numFmtId="1" borderId="11" applyFont="1" fontId="0" applyNumberFormat="1"/>
    <xf applyBorder="1" fillId="0" xfId="0" numFmtId="0" borderId="11" applyFont="1" fontId="0"/>
    <xf applyBorder="1" fillId="0" xfId="0" numFmtId="0" borderId="12" applyFont="1" fontId="0"/>
    <xf applyAlignment="1" fillId="0" xfId="0" numFmtId="14" borderId="1" applyFont="1" fontId="3" applyNumberFormat="1">
      <alignment horizontal="center"/>
    </xf>
    <xf applyAlignment="1" fillId="0" xfId="0" numFmtId="0" borderId="1" applyFont="1" fontId="3">
      <alignment horizontal="center"/>
    </xf>
    <xf applyAlignment="1" fillId="0" xfId="0" numFmtId="1" borderId="1" applyFont="1" fontId="3" applyNumberFormat="1">
      <alignment horizontal="center"/>
    </xf>
    <xf applyBorder="1" fillId="0" xfId="0" numFmtId="0" borderId="2" applyFont="1" fontId="3"/>
    <xf applyBorder="1" fillId="0" xfId="0" numFmtId="0" borderId="3" applyFont="1" fontId="3"/>
    <xf applyBorder="1" fillId="0" xfId="0" numFmtId="0" borderId="4" applyFont="1" fontId="3"/>
    <xf applyBorder="1" applyAlignment="1" fillId="0" xfId="0" numFmtId="0" borderId="5" applyFont="1" fontId="3">
      <alignment horizontal="center"/>
    </xf>
    <xf applyBorder="1" fillId="0" xfId="0" numFmtId="1" borderId="2" applyFont="1" fontId="3" applyNumberFormat="1"/>
    <xf applyBorder="1" applyAlignment="1" fillId="0" xfId="0" numFmtId="0" borderId="13" applyFont="1" fontId="3">
      <alignment horizontal="center"/>
    </xf>
    <xf applyBorder="1" applyAlignment="1" fillId="0" xfId="0" numFmtId="0" borderId="9" applyFont="1" fontId="3">
      <alignment horizontal="center"/>
    </xf>
    <xf applyBorder="1" applyAlignment="1" fillId="0" xfId="0" numFmtId="0" borderId="8" applyFont="1" fontId="3">
      <alignment horizontal="center"/>
    </xf>
    <xf applyBorder="1" applyAlignment="1" fillId="0" xfId="0" numFmtId="1" borderId="13" applyFont="1" fontId="3" applyNumberFormat="1">
      <alignment horizontal="center"/>
    </xf>
    <xf applyBorder="1" applyAlignment="1" fillId="0" xfId="0" numFmtId="1" borderId="13" applyFont="1" fontId="4" applyNumberFormat="1">
      <alignment horizontal="center"/>
    </xf>
    <xf fillId="0" xfId="0" numFmtId="14" borderId="1" applyFont="1" fontId="3" applyNumberFormat="1"/>
    <xf fillId="0" xfId="0" numFmtId="0" borderId="1" applyFont="1" fontId="3"/>
    <xf fillId="0" xfId="0" numFmtId="1" borderId="1" applyFont="1" fontId="3" applyNumberFormat="1"/>
    <xf applyBorder="1" fillId="0" xfId="0" numFmtId="0" borderId="13" applyFont="1" fontId="3"/>
    <xf applyBorder="1" fillId="0" xfId="0" numFmtId="0" borderId="9" applyFont="1" fontId="3"/>
    <xf applyBorder="1" fillId="0" xfId="0" numFmtId="0" borderId="8" applyFont="1" fontId="3"/>
    <xf applyBorder="1" fillId="0" xfId="0" numFmtId="1" borderId="13" applyFont="1" fontId="3" applyNumberFormat="1"/>
    <xf applyBorder="1" fillId="2" xfId="0" numFmtId="14" borderId="2" applyFont="1" fontId="0" applyNumberFormat="1"/>
    <xf applyBorder="1" fillId="2" xfId="0" numFmtId="0" borderId="3" applyFont="1" fontId="0"/>
    <xf applyBorder="1" fillId="2" xfId="0" numFmtId="0" borderId="4" applyFont="1" fontId="0"/>
    <xf applyBorder="1" fillId="2" xfId="0" numFmtId="0" borderId="14" applyFont="1" fontId="0"/>
    <xf applyBorder="1" fillId="2" xfId="0" numFmtId="1" borderId="2" applyFont="1" fontId="0" applyNumberFormat="1"/>
    <xf applyBorder="1" fillId="2" xfId="0" numFmtId="0" borderId="14" applyFont="1" fontId="0"/>
    <xf applyAlignment="1" fillId="0" xfId="0" numFmtId="14" borderId="1" applyFont="1" fontId="0" applyNumberFormat="1">
      <alignment/>
    </xf>
    <xf applyAlignment="1" fillId="0" xfId="0" numFmtId="0" borderId="1" applyFont="1" fontId="0">
      <alignment/>
    </xf>
    <xf fillId="0" xfId="0" numFmtId="0" borderId="1" applyFont="1" fontId="0"/>
    <xf applyBorder="1" fillId="0" xfId="0" numFmtId="0" borderId="13" applyFont="1" fontId="0"/>
    <xf applyBorder="1" fillId="0" xfId="0" numFmtId="0" borderId="8" applyFont="1" fontId="0"/>
    <xf applyBorder="1" fillId="0" xfId="0" numFmtId="1" borderId="13" applyFont="1" fontId="0" applyNumberFormat="1"/>
    <xf applyBorder="1" fillId="0" xfId="0" numFmtId="0" borderId="9" applyFont="1" fontId="0"/>
    <xf applyBorder="1" applyAlignment="1" fillId="0" xfId="0" numFmtId="1" borderId="13" applyFont="1" fontId="0" applyNumberFormat="1">
      <alignment/>
    </xf>
    <xf applyBorder="1" fillId="0" xfId="0" numFmtId="0" borderId="8" applyFont="1" fontId="0"/>
    <xf applyAlignment="1" fillId="0" xfId="0" numFmtId="14" borderId="1" applyFont="1" fontId="0" applyNumberFormat="1">
      <alignment horizontal="right"/>
    </xf>
    <xf applyBorder="1" applyAlignment="1" fillId="0" xfId="0" numFmtId="0" borderId="9" applyFont="1" fontId="0">
      <alignment/>
    </xf>
    <xf applyBorder="1" fillId="0" xfId="0" numFmtId="0" borderId="15" applyFont="1" fontId="0"/>
    <xf applyBorder="1" fillId="0" xfId="0" numFmtId="0" borderId="10" applyFont="1" fontId="0"/>
    <xf applyBorder="1" fillId="0" xfId="0" numFmtId="1" borderId="15" applyFont="1" fontId="0" applyNumberFormat="1"/>
  </cellXfs>
  <cellStyles count="1">
    <cellStyle builtinId="0" name="Normal" xfId="0"/>
  </cellStyles>
  <dxfs count="0"/>
  <tableStyles count="0" defaultTableStyle="TableStyleMedium9" defaultPivotStyle="PivotStyleMedium4"/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4"/><Relationship Target="worksheets/sheet2.xml" Type="http://schemas.openxmlformats.org/officeDocument/2006/relationships/worksheet" Id="rId3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Target="../drawings/worksheetdrawing1.xml" Type="http://schemas.openxmlformats.org/officeDocument/2006/relationships/drawing" Id="rId1"/></Relationships>
</file>

<file path=xl/worksheets/_rels/sheet2.xml.rels><?xml version="1.0" encoding="UTF-8" standalone="yes"?><Relationships xmlns="http://schemas.openxmlformats.org/package/2006/relationships"><Relationship Target="../drawings/worksheetdrawing2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75"/>
  <cols>
    <col min="1" customWidth="1" max="1" width="3.57"/>
    <col min="2" customWidth="1" max="3" width="10.71"/>
    <col min="4" customWidth="1" max="9" width="8.71"/>
    <col min="10" customWidth="1" max="11" width="5.71"/>
    <col min="12" customWidth="1" max="16" width="8.71"/>
    <col min="17" customWidth="1" max="18" width="5.71"/>
    <col min="19" customWidth="1" max="28" width="8.71"/>
  </cols>
  <sheetData>
    <row r="1">
      <c s="1" r="A1"/>
      <c s="2" r="B1"/>
      <c s="1" r="C1"/>
      <c s="3" r="D1"/>
      <c s="1" r="E1"/>
      <c s="1" r="F1"/>
      <c s="1" r="G1"/>
      <c s="1" r="H1"/>
      <c s="1" r="I1"/>
      <c s="1" r="J1"/>
      <c s="1" r="K1"/>
      <c s="1" r="L1"/>
      <c s="1" r="M1"/>
      <c s="1" r="N1"/>
      <c s="1" r="O1"/>
      <c s="1" r="P1"/>
      <c s="1" r="Q1"/>
      <c s="1" r="R1"/>
      <c s="1" r="S1"/>
      <c s="1" r="T1"/>
      <c s="3" r="U1"/>
      <c s="1" r="V1"/>
      <c s="3" r="W1"/>
      <c s="1" r="X1"/>
      <c s="1" r="Y1"/>
      <c s="1" r="Z1"/>
      <c s="1" r="AA1"/>
      <c s="1" r="AB1"/>
    </row>
    <row r="2">
      <c s="1" r="A2"/>
      <c t="s" s="2" r="B2">
        <v>0</v>
      </c>
      <c s="1" r="C2"/>
      <c s="3" r="D2"/>
      <c s="1" r="E2"/>
      <c s="1" r="F2"/>
      <c s="1" r="G2"/>
      <c s="1" r="H2"/>
      <c s="1" r="I2"/>
      <c s="1" r="J2"/>
      <c s="1" r="K2"/>
      <c s="1" r="L2"/>
      <c s="1" r="M2"/>
      <c s="1" r="N2"/>
      <c s="1" r="O2"/>
      <c s="1" r="P2"/>
      <c s="1" r="Q2"/>
      <c s="1" r="R2"/>
      <c s="1" r="S2"/>
      <c s="1" r="T2"/>
      <c s="3" r="U2"/>
      <c s="1" r="V2"/>
      <c s="3" r="W2"/>
      <c s="1" r="X2"/>
      <c s="1" r="Y2"/>
      <c s="1" r="Z2"/>
      <c s="1" r="AA2"/>
      <c s="1" r="AB2"/>
    </row>
    <row r="3">
      <c s="1" r="A3"/>
      <c t="s" s="2" r="B3">
        <v>1</v>
      </c>
      <c s="1" r="C3"/>
      <c s="3" r="D3"/>
      <c s="1" r="E3"/>
      <c s="1" r="F3"/>
      <c s="1" r="G3"/>
      <c s="1" r="H3"/>
      <c s="1" r="I3"/>
      <c s="1" r="J3"/>
      <c s="1" r="K3"/>
      <c s="1" r="L3"/>
      <c s="1" r="M3"/>
      <c s="1" r="N3"/>
      <c s="1" r="O3"/>
      <c s="1" r="P3"/>
      <c s="1" r="Q3"/>
      <c s="1" r="R3"/>
      <c s="1" r="S3"/>
      <c s="1" r="T3"/>
      <c s="3" r="U3"/>
      <c s="1" r="V3"/>
      <c s="3" r="W3"/>
      <c s="1" r="X3"/>
      <c s="1" r="Y3"/>
      <c s="1" r="Z3"/>
      <c s="1" r="AA3"/>
      <c s="1" r="AB3"/>
    </row>
    <row r="4">
      <c s="1" r="A4"/>
      <c t="s" s="2" r="B4">
        <v>2</v>
      </c>
      <c s="1" r="C4"/>
      <c s="3" r="D4"/>
      <c s="1" r="E4"/>
      <c s="1" r="F4"/>
      <c s="1" r="G4"/>
      <c s="1" r="H4"/>
      <c s="1" r="I4"/>
      <c s="1" r="J4"/>
      <c s="1" r="K4"/>
      <c s="1" r="L4"/>
      <c s="1" r="M4"/>
      <c s="1" r="N4"/>
      <c s="1" r="O4"/>
      <c s="1" r="P4"/>
      <c s="1" r="Q4"/>
      <c s="1" r="R4"/>
      <c s="1" r="S4"/>
      <c s="1" r="T4"/>
      <c s="3" r="U4"/>
      <c s="1" r="V4"/>
      <c s="3" r="W4"/>
      <c s="1" r="X4"/>
      <c s="1" r="Y4"/>
      <c s="1" r="Z4"/>
      <c s="1" r="AA4"/>
      <c s="1" r="AB4"/>
    </row>
    <row r="5">
      <c s="1" r="A5"/>
      <c s="2" r="B5"/>
      <c s="1" r="C5"/>
      <c s="3" r="D5"/>
      <c s="1" r="E5"/>
      <c s="1" r="F5"/>
      <c s="1" r="G5"/>
      <c s="1" r="H5"/>
      <c s="1" r="I5"/>
      <c s="1" r="J5"/>
      <c s="1" r="K5"/>
      <c s="1" r="L5"/>
      <c s="1" r="M5"/>
      <c s="1" r="N5"/>
      <c s="1" r="O5"/>
      <c s="1" r="P5"/>
      <c s="1" r="Q5"/>
      <c s="1" r="R5"/>
      <c s="1" r="S5"/>
      <c s="1" r="T5"/>
      <c s="3" r="U5"/>
      <c s="1" r="V5"/>
      <c s="3" r="W5"/>
      <c s="1" r="X5"/>
      <c s="1" r="Y5"/>
      <c s="1" r="Z5"/>
      <c s="1" r="AA5"/>
      <c s="1" r="AB5"/>
    </row>
    <row r="6">
      <c s="1" r="A6"/>
      <c s="2" r="B6"/>
      <c s="1" r="C6"/>
      <c s="3" r="D6"/>
      <c s="1" r="E6"/>
      <c s="1" r="F6"/>
      <c s="1" r="G6"/>
      <c s="1" r="H6"/>
      <c s="1" r="I6"/>
      <c s="1" r="J6"/>
      <c s="1" r="K6"/>
      <c s="1" r="L6"/>
      <c s="1" r="M6"/>
      <c s="1" r="N6"/>
      <c s="1" r="O6"/>
      <c s="1" r="P6"/>
      <c s="1" r="Q6"/>
      <c s="1" r="R6"/>
      <c s="1" r="S6"/>
      <c s="1" r="T6"/>
      <c s="3" r="U6"/>
      <c s="1" r="V6"/>
      <c s="3" r="W6"/>
      <c s="1" r="X6"/>
      <c s="1" r="Y6"/>
      <c s="1" r="Z6"/>
      <c s="1" r="AA6"/>
      <c s="1" r="AB6"/>
    </row>
    <row r="7">
      <c s="1" r="A7"/>
      <c t="s" s="2" r="B7">
        <v>3</v>
      </c>
      <c s="4" r="C7"/>
      <c s="5" r="D7"/>
      <c s="6" r="E7"/>
      <c s="6" r="F7"/>
      <c s="7" r="G7"/>
      <c s="1" r="H7"/>
      <c s="1" r="I7"/>
      <c s="1" r="J7"/>
      <c t="s" s="8" r="K7">
        <v>4</v>
      </c>
      <c s="8" r="L7"/>
      <c s="8" r="M7"/>
      <c s="8" r="N7"/>
      <c s="8" r="O7"/>
      <c s="8" r="P7"/>
      <c s="8" r="Q7"/>
      <c s="9" r="R7"/>
      <c s="9" r="S7"/>
      <c s="9" r="T7"/>
      <c s="3" r="U7"/>
      <c s="1" r="V7"/>
      <c s="3" r="W7"/>
      <c s="1" r="X7"/>
      <c s="1" r="Y7"/>
      <c s="1" r="Z7"/>
      <c s="1" r="AA7"/>
      <c s="1" r="AB7"/>
    </row>
    <row r="8">
      <c s="1" r="A8"/>
      <c s="2" r="B8"/>
      <c s="1" r="C8"/>
      <c s="3" r="D8"/>
      <c s="1" r="E8"/>
      <c s="1" r="F8"/>
      <c s="1" r="G8"/>
      <c s="1" r="H8"/>
      <c s="1" r="I8"/>
      <c s="1" r="J8"/>
      <c s="1" r="K8"/>
      <c s="1" r="L8"/>
      <c s="1" r="M8"/>
      <c s="1" r="N8"/>
      <c s="1" r="O8"/>
      <c s="1" r="P8"/>
      <c s="1" r="Q8"/>
      <c s="1" r="R8"/>
      <c s="1" r="S8"/>
      <c s="1" r="T8"/>
      <c s="3" r="U8"/>
      <c s="1" r="V8"/>
      <c s="3" r="W8"/>
      <c s="1" r="X8"/>
      <c s="1" r="Y8"/>
      <c s="1" r="Z8"/>
      <c s="1" r="AA8"/>
      <c s="1" r="AB8"/>
    </row>
    <row r="9">
      <c s="1" r="A9"/>
      <c s="2" r="B9"/>
      <c s="1" r="C9"/>
      <c s="3" r="D9"/>
      <c s="1" r="E9"/>
      <c s="1" r="F9"/>
      <c s="1" r="G9"/>
      <c s="1" r="H9"/>
      <c s="1" r="I9"/>
      <c s="1" r="J9"/>
      <c s="1" r="K9"/>
      <c s="1" r="L9"/>
      <c s="1" r="M9"/>
      <c s="1" r="N9"/>
      <c s="1" r="O9"/>
      <c s="1" r="P9"/>
      <c s="1" r="Q9"/>
      <c s="1" r="R9"/>
      <c s="1" r="S9"/>
      <c s="1" r="T9"/>
      <c s="3" r="U9"/>
      <c s="1" r="V9"/>
      <c s="3" r="W9"/>
      <c s="1" r="X9"/>
      <c s="1" r="Y9"/>
      <c s="1" r="Z9"/>
      <c s="1" r="AA9"/>
      <c s="1" r="AB9"/>
    </row>
    <row r="10">
      <c s="1" r="A10"/>
      <c s="2" r="B10"/>
      <c s="10" r="C10"/>
      <c t="s" s="11" r="D10">
        <v>5</v>
      </c>
      <c s="12" r="E10"/>
      <c s="12" r="F10"/>
      <c s="12" r="G10"/>
      <c s="13" r="H10"/>
      <c s="1" r="I10"/>
      <c s="1" r="J10"/>
      <c s="1" r="K10"/>
      <c s="1" r="L10"/>
      <c s="1" r="M10"/>
      <c s="1" r="N10"/>
      <c s="1" r="O10"/>
      <c s="1" r="P10"/>
      <c s="1" r="Q10"/>
      <c s="1" r="R10"/>
      <c s="1" r="S10"/>
      <c s="1" r="T10"/>
      <c s="3" r="U10"/>
      <c s="1" r="V10"/>
      <c s="3" r="W10"/>
      <c s="1" r="X10"/>
      <c s="1" r="Y10"/>
      <c s="1" r="Z10"/>
      <c s="1" r="AA10"/>
      <c s="1" r="AB10"/>
    </row>
    <row r="11">
      <c s="1" r="A11"/>
      <c s="2" r="B11"/>
      <c s="14" r="C11">
        <v>10000.0</v>
      </c>
      <c t="s" s="3" r="D11">
        <v>6</v>
      </c>
      <c s="1" r="E11"/>
      <c s="1" r="F11"/>
      <c s="1" r="G11"/>
      <c s="15" r="H11"/>
      <c s="1" r="I11"/>
      <c s="1" r="J11"/>
      <c s="1" r="K11"/>
      <c s="1" r="L11"/>
      <c s="1" r="M11"/>
      <c s="1" r="N11"/>
      <c s="1" r="O11"/>
      <c s="1" r="P11"/>
      <c s="1" r="Q11"/>
      <c s="1" r="R11"/>
      <c s="1" r="S11"/>
      <c s="1" r="T11"/>
      <c s="3" r="U11"/>
      <c s="1" r="V11"/>
      <c s="3" r="W11"/>
      <c s="1" r="X11"/>
      <c s="1" r="Y11"/>
      <c s="1" r="Z11"/>
      <c s="1" r="AA11"/>
      <c s="1" r="AB11"/>
    </row>
    <row r="12">
      <c s="1" r="A12"/>
      <c s="2" r="B12"/>
      <c s="14" r="C12">
        <v>5.0</v>
      </c>
      <c t="s" s="3" r="D12">
        <v>7</v>
      </c>
      <c s="1" r="E12"/>
      <c s="1" r="F12"/>
      <c s="1" r="G12"/>
      <c s="15" r="H12"/>
      <c s="1" r="I12"/>
      <c s="1" r="J12"/>
      <c s="1" r="K12"/>
      <c s="1" r="L12"/>
      <c s="1" r="M12"/>
      <c s="1" r="N12"/>
      <c s="1" r="O12"/>
      <c s="1" r="P12"/>
      <c s="1" r="Q12"/>
      <c s="1" r="R12"/>
      <c s="1" r="S12"/>
      <c s="1" r="T12"/>
      <c s="3" r="U12"/>
      <c s="1" r="V12"/>
      <c s="3" r="W12"/>
      <c s="1" r="X12"/>
      <c s="1" r="Y12"/>
      <c s="1" r="Z12"/>
      <c s="1" r="AA12"/>
      <c s="1" r="AB12"/>
    </row>
    <row r="13">
      <c s="1" r="A13"/>
      <c s="2" r="B13"/>
      <c s="14" r="C13"/>
      <c t="s" s="3" r="D13">
        <v>8</v>
      </c>
      <c s="1" r="E13"/>
      <c s="1" r="F13"/>
      <c s="1" r="G13"/>
      <c s="15" r="H13"/>
      <c s="1" r="I13"/>
      <c s="1" r="J13"/>
      <c s="1" r="K13"/>
      <c s="1" r="L13"/>
      <c s="1" r="M13"/>
      <c s="1" r="N13"/>
      <c s="1" r="O13"/>
      <c s="1" r="P13"/>
      <c s="1" r="Q13"/>
      <c s="1" r="R13"/>
      <c s="1" r="S13"/>
      <c s="1" r="T13"/>
      <c s="3" r="U13"/>
      <c s="1" r="V13"/>
      <c s="3" r="W13"/>
      <c s="1" r="X13"/>
      <c s="1" r="Y13"/>
      <c s="1" r="Z13"/>
      <c s="1" r="AA13"/>
      <c s="1" r="AB13"/>
    </row>
    <row r="14">
      <c s="1" r="A14"/>
      <c s="2" r="B14"/>
      <c s="14" r="C14"/>
      <c t="s" s="3" r="D14">
        <v>9</v>
      </c>
      <c s="1" r="E14"/>
      <c s="1" r="F14"/>
      <c s="1" r="G14"/>
      <c s="15" r="H14"/>
      <c s="1" r="I14"/>
      <c s="1" r="J14"/>
      <c s="1" r="K14"/>
      <c s="1" r="L14"/>
      <c s="1" r="M14"/>
      <c s="1" r="N14"/>
      <c s="1" r="O14"/>
      <c s="1" r="P14"/>
      <c s="1" r="Q14"/>
      <c s="1" r="R14"/>
      <c s="1" r="S14"/>
      <c s="1" r="T14"/>
      <c s="3" r="U14"/>
      <c s="1" r="V14"/>
      <c s="3" r="W14"/>
      <c s="1" r="X14"/>
      <c s="1" r="Y14"/>
      <c s="1" r="Z14"/>
      <c s="1" r="AA14"/>
      <c s="1" r="AB14"/>
    </row>
    <row r="15">
      <c s="1" r="A15"/>
      <c s="2" r="B15"/>
      <c s="14" r="C15"/>
      <c t="s" s="3" r="D15">
        <v>10</v>
      </c>
      <c s="1" r="E15"/>
      <c s="1" r="F15"/>
      <c s="1" r="G15"/>
      <c s="15" r="H15"/>
      <c s="1" r="I15"/>
      <c s="1" r="J15"/>
      <c s="1" r="K15"/>
      <c s="1" r="L15"/>
      <c s="1" r="M15"/>
      <c s="1" r="N15"/>
      <c s="1" r="O15"/>
      <c s="1" r="P15"/>
      <c s="1" r="Q15"/>
      <c s="1" r="R15"/>
      <c s="1" r="S15"/>
      <c s="1" r="T15"/>
      <c s="3" r="U15"/>
      <c s="1" r="V15"/>
      <c s="3" r="W15"/>
      <c s="1" r="X15"/>
      <c s="1" r="Y15"/>
      <c s="1" r="Z15"/>
      <c s="1" r="AA15"/>
      <c s="1" r="AB15"/>
    </row>
    <row r="16">
      <c s="1" r="A16"/>
      <c s="2" r="B16"/>
      <c s="14" r="C16"/>
      <c t="s" s="3" r="D16">
        <v>11</v>
      </c>
      <c s="1" r="E16"/>
      <c s="1" r="F16"/>
      <c s="1" r="G16"/>
      <c s="15" r="H16"/>
      <c s="1" r="I16"/>
      <c s="1" r="J16"/>
      <c s="1" r="K16"/>
      <c s="1" r="L16"/>
      <c s="1" r="M16"/>
      <c s="1" r="N16"/>
      <c s="1" r="O16"/>
      <c s="1" r="P16"/>
      <c s="1" r="Q16"/>
      <c s="1" r="R16"/>
      <c s="1" r="S16"/>
      <c s="1" r="T16"/>
      <c s="3" r="U16"/>
      <c s="1" r="V16"/>
      <c s="3" r="W16"/>
      <c s="1" r="X16"/>
      <c s="1" r="Y16"/>
      <c s="1" r="Z16"/>
      <c s="1" r="AA16"/>
      <c s="1" r="AB16"/>
    </row>
    <row r="17">
      <c s="1" r="A17"/>
      <c s="2" r="B17"/>
      <c s="16" r="C17"/>
      <c t="s" s="17" r="D17">
        <v>12</v>
      </c>
      <c s="18" r="E17"/>
      <c s="18" r="F17"/>
      <c s="18" r="G17"/>
      <c s="19" r="H17"/>
      <c s="1" r="I17"/>
      <c s="1" r="J17"/>
      <c s="1" r="K17"/>
      <c s="1" r="L17"/>
      <c s="1" r="M17"/>
      <c s="1" r="N17"/>
      <c s="1" r="O17"/>
      <c s="1" r="P17"/>
      <c s="1" r="Q17"/>
      <c s="1" r="R17"/>
      <c s="1" r="S17"/>
      <c s="1" r="T17"/>
      <c s="3" r="U17"/>
      <c s="1" r="V17"/>
      <c s="3" r="W17"/>
      <c s="1" r="X17"/>
      <c s="1" r="Y17"/>
      <c s="1" r="Z17"/>
      <c s="1" r="AA17"/>
      <c s="1" r="AB17"/>
    </row>
    <row r="18">
      <c s="1" r="A18"/>
      <c s="2" r="B18"/>
      <c s="1" r="C18"/>
      <c s="3" r="D18"/>
      <c s="1" r="E18"/>
      <c s="1" r="F18"/>
      <c s="1" r="G18"/>
      <c s="1" r="H18"/>
      <c s="1" r="I18"/>
      <c s="1" r="J18"/>
      <c s="1" r="K18"/>
      <c s="1" r="L18"/>
      <c s="1" r="M18"/>
      <c s="1" r="N18"/>
      <c s="1" r="O18"/>
      <c s="1" r="P18"/>
      <c s="1" r="Q18"/>
      <c s="1" r="R18"/>
      <c s="1" r="S18"/>
      <c s="1" r="T18"/>
      <c s="3" r="U18"/>
      <c s="1" r="V18"/>
      <c s="3" r="W18"/>
      <c s="1" r="X18"/>
      <c s="1" r="Y18"/>
      <c s="1" r="Z18"/>
      <c s="1" r="AA18"/>
      <c s="1" r="AB18"/>
    </row>
    <row r="19">
      <c s="1" r="A19"/>
      <c s="2" r="B19"/>
      <c s="1" r="C19"/>
      <c s="3" r="D19"/>
      <c s="1" r="E19"/>
      <c s="1" r="F19"/>
      <c s="1" r="G19"/>
      <c s="1" r="H19"/>
      <c s="1" r="I19"/>
      <c s="1" r="J19"/>
      <c s="1" r="K19"/>
      <c s="1" r="L19"/>
      <c s="1" r="M19"/>
      <c s="1" r="N19"/>
      <c s="1" r="O19"/>
      <c s="1" r="P19"/>
      <c s="1" r="Q19"/>
      <c s="1" r="R19"/>
      <c s="1" r="S19"/>
      <c s="1" r="T19"/>
      <c s="3" r="U19"/>
      <c s="1" r="V19"/>
      <c s="3" r="W19"/>
      <c s="1" r="X19"/>
      <c s="1" r="Y19"/>
      <c s="1" r="Z19"/>
      <c s="1" r="AA19"/>
      <c s="1" r="AB19"/>
    </row>
    <row r="20">
      <c s="1" r="A20"/>
      <c s="2" r="B20"/>
      <c s="1" r="C20"/>
      <c s="3" r="D20"/>
      <c s="1" r="E20"/>
      <c s="1" r="F20"/>
      <c s="1" r="G20"/>
      <c s="1" r="H20"/>
      <c s="1" r="I20"/>
      <c s="1" r="J20"/>
      <c s="1" r="K20"/>
      <c s="1" r="L20"/>
      <c s="1" r="M20"/>
      <c s="1" r="N20"/>
      <c s="1" r="O20"/>
      <c s="1" r="P20"/>
      <c s="1" r="Q20"/>
      <c s="1" r="R20"/>
      <c s="1" r="S20"/>
      <c s="1" r="T20"/>
      <c s="3" r="U20"/>
      <c s="1" r="V20"/>
      <c s="3" r="W20"/>
      <c s="1" r="X20"/>
      <c s="1" r="Y20"/>
      <c s="1" r="Z20"/>
      <c s="1" r="AA20"/>
      <c s="1" r="AB20"/>
    </row>
    <row r="21">
      <c s="1" r="A21"/>
      <c s="20" r="B21"/>
      <c t="s" s="21" r="C21">
        <v>13</v>
      </c>
      <c t="s" s="22" r="D21">
        <v>14</v>
      </c>
      <c s="21" r="E21"/>
      <c s="21" r="F21"/>
      <c t="s" s="21" r="G21">
        <v>15</v>
      </c>
      <c t="s" s="21" r="H21">
        <v>16</v>
      </c>
      <c s="21" r="I21"/>
      <c t="s" s="23" r="J21">
        <v>17</v>
      </c>
      <c s="24" r="K21"/>
      <c s="25" r="L21"/>
      <c t="s" s="23" r="M21">
        <v>37</v>
      </c>
      <c s="24" r="N21"/>
      <c s="25" r="O21"/>
      <c t="s" s="26" r="P21">
        <v>38</v>
      </c>
      <c s="23" r="Q21"/>
      <c t="s" s="24" r="R21">
        <v>42</v>
      </c>
      <c s="24" r="S21"/>
      <c s="25" r="T21"/>
      <c t="s" s="27" r="U21">
        <v>44</v>
      </c>
      <c s="25" r="V21"/>
      <c t="s" s="27" r="W21">
        <v>55</v>
      </c>
      <c s="24" r="X21"/>
      <c s="25" r="Y21"/>
      <c t="s" s="23" r="Z21">
        <v>56</v>
      </c>
      <c s="24" r="AA21"/>
      <c s="25" r="AB21"/>
    </row>
    <row r="22">
      <c s="1" r="A22"/>
      <c t="s" s="20" r="B22">
        <v>57</v>
      </c>
      <c t="s" s="21" r="C22">
        <v>58</v>
      </c>
      <c t="s" s="22" r="D22">
        <v>59</v>
      </c>
      <c t="s" s="21" r="E22">
        <v>60</v>
      </c>
      <c t="s" s="21" r="F22">
        <v>61</v>
      </c>
      <c t="s" s="21" r="G22">
        <v>62</v>
      </c>
      <c t="s" s="21" r="H22">
        <v>63</v>
      </c>
      <c t="s" s="21" r="I22">
        <v>64</v>
      </c>
      <c s="28" r="J22"/>
      <c s="21" r="K22"/>
      <c s="29" r="L22"/>
      <c s="28" r="M22"/>
      <c s="21" r="N22"/>
      <c s="29" r="O22"/>
      <c t="s" s="30" r="P22">
        <v>70</v>
      </c>
      <c t="s" s="28" r="Q22">
        <v>71</v>
      </c>
      <c t="s" s="21" r="R22">
        <v>72</v>
      </c>
      <c t="s" s="21" r="S22">
        <v>73</v>
      </c>
      <c t="s" s="29" r="T22">
        <v>74</v>
      </c>
      <c s="31" r="U22"/>
      <c s="29" r="V22"/>
      <c t="s" s="32" r="W22">
        <v>87</v>
      </c>
      <c t="s" s="21" r="X22">
        <v>89</v>
      </c>
      <c t="s" s="29" r="Y22">
        <v>91</v>
      </c>
      <c t="s" s="28" r="Z22">
        <v>93</v>
      </c>
      <c t="s" s="21" r="AA22">
        <v>95</v>
      </c>
      <c t="s" s="29" r="AB22">
        <v>97</v>
      </c>
    </row>
    <row r="23">
      <c s="1" r="A23"/>
      <c s="20" r="B23"/>
      <c t="s" s="21" r="C23">
        <v>102</v>
      </c>
      <c t="s" s="22" r="D23">
        <v>104</v>
      </c>
      <c t="s" s="21" r="E23">
        <v>105</v>
      </c>
      <c t="s" s="21" r="F23">
        <v>106</v>
      </c>
      <c t="s" s="21" r="G23">
        <v>108</v>
      </c>
      <c s="21" r="H23"/>
      <c t="s" s="21" r="I23">
        <v>110</v>
      </c>
      <c t="s" s="28" r="J23">
        <v>112</v>
      </c>
      <c t="s" s="21" r="K23">
        <v>115</v>
      </c>
      <c t="s" s="29" r="L23">
        <v>116</v>
      </c>
      <c t="s" s="28" r="M23">
        <v>118</v>
      </c>
      <c t="s" s="21" r="N23">
        <v>120</v>
      </c>
      <c t="s" s="29" r="O23">
        <v>122</v>
      </c>
      <c t="s" s="30" r="P23">
        <v>124</v>
      </c>
      <c t="s" s="28" r="Q23">
        <v>125</v>
      </c>
      <c t="s" s="21" r="R23">
        <v>126</v>
      </c>
      <c t="s" s="21" r="S23">
        <v>127</v>
      </c>
      <c t="s" s="29" r="T23">
        <v>128</v>
      </c>
      <c t="s" s="31" r="U23">
        <v>129</v>
      </c>
      <c t="s" s="29" r="V23">
        <v>131</v>
      </c>
      <c t="s" s="31" r="W23">
        <v>132</v>
      </c>
      <c t="s" s="21" r="X23">
        <v>134</v>
      </c>
      <c t="s" s="29" r="Y23">
        <v>136</v>
      </c>
      <c t="s" s="28" r="Z23">
        <v>138</v>
      </c>
      <c t="s" s="21" r="AA23">
        <v>140</v>
      </c>
      <c t="s" s="29" r="AB23">
        <v>142</v>
      </c>
    </row>
    <row r="24">
      <c s="1" r="A24"/>
      <c s="20" r="B24"/>
      <c s="21" r="C24"/>
      <c s="22" r="D24"/>
      <c s="21" r="E24"/>
      <c s="21" r="F24"/>
      <c s="21" r="G24"/>
      <c s="21" r="H24"/>
      <c s="21" r="I24"/>
      <c t="s" s="28" r="J24">
        <v>148</v>
      </c>
      <c t="s" s="21" r="K24">
        <v>150</v>
      </c>
      <c t="s" s="29" r="L24">
        <v>152</v>
      </c>
      <c t="s" s="28" r="M24">
        <v>153</v>
      </c>
      <c t="s" s="21" r="N24">
        <v>155</v>
      </c>
      <c t="s" s="29" r="O24">
        <v>156</v>
      </c>
      <c t="s" s="30" r="P24">
        <v>158</v>
      </c>
      <c t="s" s="28" r="Q24">
        <v>159</v>
      </c>
      <c t="s" s="21" r="R24">
        <v>160</v>
      </c>
      <c t="s" s="21" r="S24">
        <v>161</v>
      </c>
      <c t="s" s="29" r="T24">
        <v>162</v>
      </c>
      <c t="s" s="31" r="U24">
        <v>163</v>
      </c>
      <c s="29" r="V24"/>
      <c t="s" s="31" r="W24">
        <v>164</v>
      </c>
      <c s="21" r="X24"/>
      <c t="s" s="29" r="Y24">
        <v>165</v>
      </c>
      <c s="28" r="Z24"/>
      <c s="21" r="AA24"/>
      <c t="s" s="29" r="AB24">
        <v>166</v>
      </c>
    </row>
    <row r="25">
      <c s="1" r="A25"/>
      <c s="20" r="B25"/>
      <c s="21" r="C25"/>
      <c s="22" r="D25"/>
      <c s="21" r="E25"/>
      <c s="21" r="F25"/>
      <c s="21" r="G25"/>
      <c s="21" r="H25"/>
      <c s="21" r="I25"/>
      <c s="28" r="J25"/>
      <c s="21" r="K25"/>
      <c s="29" r="L25"/>
      <c s="28" r="M25"/>
      <c s="21" r="N25"/>
      <c s="29" r="O25"/>
      <c s="30" r="P25"/>
      <c s="28" r="Q25"/>
      <c s="21" r="R25"/>
      <c s="21" r="S25"/>
      <c s="29" r="T25"/>
      <c s="31" r="U25"/>
      <c s="29" r="V25"/>
      <c s="31" r="W25"/>
      <c s="21" r="X25"/>
      <c s="29" r="Y25"/>
      <c s="28" r="Z25"/>
      <c s="21" r="AA25"/>
      <c s="29" r="AB25"/>
    </row>
    <row r="26">
      <c s="1" r="A26"/>
      <c s="33" r="B26"/>
      <c s="34" r="C26"/>
      <c s="35" r="D26"/>
      <c s="34" r="E26"/>
      <c s="34" r="F26"/>
      <c s="34" r="G26"/>
      <c s="34" r="H26"/>
      <c s="34" r="I26"/>
      <c s="28" r="J26"/>
      <c s="21" r="K26"/>
      <c s="29" r="L26"/>
      <c s="28" r="M26"/>
      <c s="21" r="N26"/>
      <c s="29" r="O26"/>
      <c s="30" r="P26"/>
      <c s="28" r="Q26"/>
      <c s="21" r="R26"/>
      <c s="21" r="S26"/>
      <c s="29" r="T26"/>
      <c s="31" r="U26"/>
      <c s="29" r="V26"/>
      <c s="31" r="W26"/>
      <c s="21" r="X26"/>
      <c s="29" r="Y26"/>
      <c s="28" r="Z26"/>
      <c s="21" r="AA26"/>
      <c s="29" r="AB26"/>
    </row>
    <row r="27">
      <c s="1" r="A27"/>
      <c s="33" r="B27"/>
      <c s="34" r="C27"/>
      <c s="35" r="D27"/>
      <c s="34" r="E27"/>
      <c s="34" r="F27"/>
      <c s="34" r="G27"/>
      <c s="34" r="H27"/>
      <c s="34" r="I27"/>
      <c s="36" r="J27"/>
      <c s="34" r="K27"/>
      <c s="37" r="L27"/>
      <c s="36" r="M27"/>
      <c s="34" r="N27"/>
      <c s="37" r="O27"/>
      <c s="38" r="P27"/>
      <c s="36" r="Q27"/>
      <c s="34" r="R27"/>
      <c s="34" r="S27"/>
      <c s="37" r="T27"/>
      <c s="39" r="U27"/>
      <c s="37" r="V27"/>
      <c s="39" r="W27"/>
      <c s="34" r="X27"/>
      <c s="37" r="Y27"/>
      <c s="36" r="Z27"/>
      <c s="34" r="AA27"/>
      <c s="37" r="AB27"/>
    </row>
    <row r="28">
      <c s="1" r="A28"/>
      <c t="str" s="40" r="B28">
        <f>C10</f>
        <v/>
      </c>
      <c t="str" s="41" r="C28">
        <f>C12</f>
        <v>5</v>
      </c>
      <c t="str" s="5" r="D28">
        <f>IF(C11&lt;&gt;"",C11*(1-(C13/100))/C12,"")</f>
        <v>2000</v>
      </c>
      <c t="str" s="41" r="E28">
        <f>IF(D28&lt;&gt;"",C28*D28,"")</f>
        <v>10000</v>
      </c>
      <c t="str" s="41" r="F28">
        <f>IF(C11&lt;&gt;"",C11*C13/100,"")</f>
        <v>0</v>
      </c>
      <c t="str" s="41" r="G28">
        <f>IF(E28&lt;&gt;"",E28+F28,"")</f>
        <v>10000</v>
      </c>
      <c t="str" s="41" r="H28">
        <f>E28</f>
        <v>10000</v>
      </c>
      <c t="str" s="41" r="I28">
        <f>IF(E28&lt;&gt;"",H28-E28,"")</f>
        <v>0</v>
      </c>
      <c s="4" r="J28"/>
      <c t="str" s="6" r="K28">
        <f>IF(C16&lt;&gt;"",C16,"")</f>
        <v/>
      </c>
      <c t="str" s="7" r="L28">
        <f>IF(K28&lt;&gt;"",K28*E28/100,"")</f>
        <v/>
      </c>
      <c s="4" r="M28"/>
      <c t="str" s="6" r="N28">
        <f>IF(C17&lt;&gt;"",C17,"")</f>
        <v/>
      </c>
      <c t="str" s="7" r="O28">
        <f>IF(N28&lt;&gt;"",-N28*E28/100,"")</f>
        <v/>
      </c>
      <c t="str" s="43" r="P28">
        <f ref="P28:P151" t="shared" si="1">IF(I28&gt;L28,I28-L28,IF(I28&lt;O28,I28-O28,""))</f>
        <v>0</v>
      </c>
      <c s="4" r="Q28"/>
      <c t="str" s="6" r="R28">
        <f>IF(C14&lt;&gt;"",C14,"")</f>
        <v/>
      </c>
      <c s="6" r="S28"/>
      <c t="str" s="7" r="T28">
        <f>IF(C15&lt;&gt;"",C15,"")</f>
        <v/>
      </c>
      <c t="str" s="44" r="U28">
        <f ref="U28:U151" t="shared" si="2">IF(V28&lt;&gt;"",V28/C28,"")</f>
        <v/>
      </c>
      <c t="str" s="7" r="V28">
        <f ref="V28:V151" t="shared" si="3">IF(P28&lt;&gt;"",IF(ABS(P28)&gt;T28,IF(ABS(P28)/C28&gt;R28,P28,""),""),"")</f>
        <v/>
      </c>
      <c s="44" r="W28"/>
      <c s="6" r="X28"/>
      <c t="str" s="42" r="Y28">
        <f>W28*X28</f>
        <v>0</v>
      </c>
      <c t="str" s="44" r="Z28">
        <f>IF(D28&lt;&gt;"",D28+W28,"")</f>
        <v>2000</v>
      </c>
      <c t="str" s="41" r="AA28">
        <f>IF(F28&lt;&gt;"",F28+Y28,"")</f>
        <v>0</v>
      </c>
      <c t="str" s="42" r="AB28">
        <f>IF(Y28&lt;&gt;"",IF(Y28&gt;0,H28+Y28/2,H28),"")</f>
        <v>10000</v>
      </c>
    </row>
    <row r="29">
      <c s="1" r="A29"/>
      <c s="46" r="B29"/>
      <c s="47" r="C29"/>
      <c t="str" s="3" r="D29">
        <f>Z28</f>
        <v>2000</v>
      </c>
      <c t="str" s="1" r="E29">
        <f ref="E29:E151" t="shared" si="4">IF(C29&lt;&gt;"",C29*D29,"")</f>
        <v/>
      </c>
      <c t="str" s="48" r="F29">
        <f ref="F29:F151" t="shared" si="5">AA28</f>
        <v>0</v>
      </c>
      <c t="str" s="1" r="G29">
        <f ref="G29:G151" t="shared" si="6">IF(C29&lt;&gt;"",E29+F29,"")</f>
        <v/>
      </c>
      <c t="str" s="48" r="H29">
        <f ref="H29:H151" t="shared" si="7">AB28</f>
        <v>10000</v>
      </c>
      <c t="str" s="1" r="I29">
        <f ref="I29:I151" t="shared" si="8">IF(C29&lt;&gt;"",H29-E29,"")</f>
        <v/>
      </c>
      <c s="49" r="J29"/>
      <c t="str" s="1" r="K29">
        <f ref="K29:K151" t="shared" si="9">IF(C29&lt;&gt;"",IF(J29&lt;&gt;"",J29,K28),"")</f>
        <v/>
      </c>
      <c t="str" s="15" r="L29">
        <f ref="L29:L151" t="shared" si="10">IF(C29&lt;&gt;"",K29*E29/100,"")</f>
        <v/>
      </c>
      <c s="49" r="M29"/>
      <c t="str" s="1" r="N29">
        <f ref="N29:N151" t="shared" si="11">IF(C29&lt;&gt;"",IF(M29&lt;&gt;"",M29,N28),"")</f>
        <v/>
      </c>
      <c t="str" s="15" r="O29">
        <f ref="O29:O151" t="shared" si="12">IF(C29&lt;&gt;"",-N29*E29/100,"")</f>
        <v/>
      </c>
      <c t="str" s="50" r="P29">
        <f t="shared" si="1"/>
        <v/>
      </c>
      <c s="49" r="Q29"/>
      <c t="str" s="1" r="R29">
        <f ref="R29:R151" t="shared" si="13">IF(C29&lt;&gt;"",IF(Q29&lt;&gt;"",Q29,R28),"")</f>
        <v/>
      </c>
      <c s="1" r="S29"/>
      <c t="str" s="15" r="T29">
        <f ref="T29:T151" t="shared" si="14">IF(C29&lt;&gt;"",IF(S29&lt;&gt;"",S29,T28),"")</f>
        <v/>
      </c>
      <c t="str" s="51" r="U29">
        <f t="shared" si="2"/>
        <v/>
      </c>
      <c t="str" s="15" r="V29">
        <f t="shared" si="3"/>
        <v/>
      </c>
      <c s="51" r="W29"/>
      <c s="1" r="X29"/>
      <c s="15" r="Y29"/>
      <c t="str" s="49" r="Z29">
        <f ref="Z29:Z151" t="shared" si="15">IF(C29&lt;&gt;"",IF(X29&lt;&gt;"",D29+W29,D29),"")</f>
        <v/>
      </c>
      <c t="str" s="1" r="AA29">
        <f ref="AA29:AA151" t="shared" si="16">IF(C29&lt;&gt;"",IF(X29&lt;&gt;"",F29-Y29,F29),"")</f>
        <v/>
      </c>
      <c t="str" s="15" r="AB29">
        <f ref="AB29:AB151" t="shared" si="17">IF(C29&lt;&gt;"",IF(Y29&lt;&gt;"",IF(Y29&gt;0,H29+Y29/2,H29),H29),"")</f>
        <v/>
      </c>
    </row>
    <row r="30">
      <c s="1" r="A30"/>
      <c s="46" r="B30"/>
      <c s="47" r="C30"/>
      <c t="str" s="3" r="D30">
        <f ref="D30:D151" t="shared" si="18">IF(C29&lt;&gt;"",Z29,"")</f>
        <v/>
      </c>
      <c t="str" s="1" r="E30">
        <f t="shared" si="4"/>
        <v/>
      </c>
      <c t="str" s="48" r="F30">
        <f t="shared" si="5"/>
        <v/>
      </c>
      <c t="str" s="1" r="G30">
        <f t="shared" si="6"/>
        <v/>
      </c>
      <c t="str" s="48" r="H30">
        <f t="shared" si="7"/>
        <v/>
      </c>
      <c t="str" s="1" r="I30">
        <f t="shared" si="8"/>
        <v/>
      </c>
      <c s="49" r="J30"/>
      <c t="str" s="1" r="K30">
        <f t="shared" si="9"/>
        <v/>
      </c>
      <c t="str" s="15" r="L30">
        <f t="shared" si="10"/>
        <v/>
      </c>
      <c s="49" r="M30"/>
      <c t="str" s="1" r="N30">
        <f t="shared" si="11"/>
        <v/>
      </c>
      <c t="str" s="15" r="O30">
        <f t="shared" si="12"/>
        <v/>
      </c>
      <c t="str" s="50" r="P30">
        <f t="shared" si="1"/>
        <v/>
      </c>
      <c s="49" r="Q30"/>
      <c t="str" s="1" r="R30">
        <f t="shared" si="13"/>
        <v/>
      </c>
      <c s="1" r="S30"/>
      <c t="str" s="15" r="T30">
        <f t="shared" si="14"/>
        <v/>
      </c>
      <c t="str" s="51" r="U30">
        <f t="shared" si="2"/>
        <v/>
      </c>
      <c t="str" s="15" r="V30">
        <f t="shared" si="3"/>
        <v/>
      </c>
      <c s="53" r="W30"/>
      <c s="47" r="X30"/>
      <c s="15" r="Y30"/>
      <c t="str" s="49" r="Z30">
        <f t="shared" si="15"/>
        <v/>
      </c>
      <c t="str" s="1" r="AA30">
        <f t="shared" si="16"/>
        <v/>
      </c>
      <c t="str" s="15" r="AB30">
        <f t="shared" si="17"/>
        <v/>
      </c>
    </row>
    <row r="31">
      <c s="1" r="A31"/>
      <c s="46" r="B31"/>
      <c s="47" r="C31"/>
      <c t="str" s="3" r="D31">
        <f t="shared" si="18"/>
        <v/>
      </c>
      <c t="str" s="1" r="E31">
        <f t="shared" si="4"/>
        <v/>
      </c>
      <c t="str" s="48" r="F31">
        <f t="shared" si="5"/>
        <v/>
      </c>
      <c t="str" s="1" r="G31">
        <f t="shared" si="6"/>
        <v/>
      </c>
      <c t="str" s="48" r="H31">
        <f t="shared" si="7"/>
        <v/>
      </c>
      <c t="str" s="1" r="I31">
        <f t="shared" si="8"/>
        <v/>
      </c>
      <c s="49" r="J31"/>
      <c t="str" s="1" r="K31">
        <f t="shared" si="9"/>
        <v/>
      </c>
      <c t="str" s="15" r="L31">
        <f t="shared" si="10"/>
        <v/>
      </c>
      <c s="49" r="M31"/>
      <c t="str" s="1" r="N31">
        <f t="shared" si="11"/>
        <v/>
      </c>
      <c t="str" s="15" r="O31">
        <f t="shared" si="12"/>
        <v/>
      </c>
      <c t="str" s="50" r="P31">
        <f t="shared" si="1"/>
        <v/>
      </c>
      <c s="49" r="Q31"/>
      <c t="str" s="1" r="R31">
        <f t="shared" si="13"/>
        <v/>
      </c>
      <c s="1" r="S31"/>
      <c t="str" s="15" r="T31">
        <f t="shared" si="14"/>
        <v/>
      </c>
      <c t="str" s="51" r="U31">
        <f t="shared" si="2"/>
        <v/>
      </c>
      <c t="str" s="15" r="V31">
        <f t="shared" si="3"/>
        <v/>
      </c>
      <c s="51" r="W31"/>
      <c s="1" r="X31"/>
      <c s="15" r="Y31"/>
      <c t="str" s="49" r="Z31">
        <f t="shared" si="15"/>
        <v/>
      </c>
      <c t="str" s="1" r="AA31">
        <f t="shared" si="16"/>
        <v/>
      </c>
      <c t="str" s="15" r="AB31">
        <f t="shared" si="17"/>
        <v/>
      </c>
    </row>
    <row r="32">
      <c s="1" r="A32"/>
      <c s="46" r="B32"/>
      <c s="47" r="C32"/>
      <c t="str" s="3" r="D32">
        <f t="shared" si="18"/>
        <v/>
      </c>
      <c t="str" s="1" r="E32">
        <f t="shared" si="4"/>
        <v/>
      </c>
      <c t="str" s="48" r="F32">
        <f t="shared" si="5"/>
        <v/>
      </c>
      <c t="str" s="1" r="G32">
        <f t="shared" si="6"/>
        <v/>
      </c>
      <c t="str" s="48" r="H32">
        <f t="shared" si="7"/>
        <v/>
      </c>
      <c t="str" s="1" r="I32">
        <f t="shared" si="8"/>
        <v/>
      </c>
      <c s="49" r="J32"/>
      <c t="str" s="1" r="K32">
        <f t="shared" si="9"/>
        <v/>
      </c>
      <c t="str" s="15" r="L32">
        <f t="shared" si="10"/>
        <v/>
      </c>
      <c s="49" r="M32"/>
      <c t="str" s="1" r="N32">
        <f t="shared" si="11"/>
        <v/>
      </c>
      <c t="str" s="15" r="O32">
        <f t="shared" si="12"/>
        <v/>
      </c>
      <c t="str" s="50" r="P32">
        <f t="shared" si="1"/>
        <v/>
      </c>
      <c s="49" r="Q32"/>
      <c t="str" s="1" r="R32">
        <f t="shared" si="13"/>
        <v/>
      </c>
      <c s="1" r="S32"/>
      <c t="str" s="15" r="T32">
        <f t="shared" si="14"/>
        <v/>
      </c>
      <c t="str" s="51" r="U32">
        <f t="shared" si="2"/>
        <v/>
      </c>
      <c t="str" s="15" r="V32">
        <f t="shared" si="3"/>
        <v/>
      </c>
      <c s="53" r="W32"/>
      <c s="47" r="X32"/>
      <c s="15" r="Y32"/>
      <c t="str" s="49" r="Z32">
        <f t="shared" si="15"/>
        <v/>
      </c>
      <c t="str" s="1" r="AA32">
        <f t="shared" si="16"/>
        <v/>
      </c>
      <c t="str" s="15" r="AB32">
        <f t="shared" si="17"/>
        <v/>
      </c>
    </row>
    <row r="33">
      <c s="1" r="A33"/>
      <c s="46" r="B33"/>
      <c s="47" r="C33"/>
      <c t="str" s="3" r="D33">
        <f t="shared" si="18"/>
        <v/>
      </c>
      <c t="str" s="1" r="E33">
        <f t="shared" si="4"/>
        <v/>
      </c>
      <c t="str" s="48" r="F33">
        <f t="shared" si="5"/>
        <v/>
      </c>
      <c t="str" s="1" r="G33">
        <f t="shared" si="6"/>
        <v/>
      </c>
      <c t="str" s="48" r="H33">
        <f t="shared" si="7"/>
        <v/>
      </c>
      <c t="str" s="1" r="I33">
        <f t="shared" si="8"/>
        <v/>
      </c>
      <c s="49" r="J33"/>
      <c t="str" s="1" r="K33">
        <f t="shared" si="9"/>
        <v/>
      </c>
      <c t="str" s="15" r="L33">
        <f t="shared" si="10"/>
        <v/>
      </c>
      <c s="49" r="M33"/>
      <c t="str" s="1" r="N33">
        <f t="shared" si="11"/>
        <v/>
      </c>
      <c t="str" s="15" r="O33">
        <f t="shared" si="12"/>
        <v/>
      </c>
      <c t="str" s="50" r="P33">
        <f t="shared" si="1"/>
        <v/>
      </c>
      <c s="49" r="Q33"/>
      <c t="str" s="1" r="R33">
        <f t="shared" si="13"/>
        <v/>
      </c>
      <c s="1" r="S33"/>
      <c t="str" s="15" r="T33">
        <f t="shared" si="14"/>
        <v/>
      </c>
      <c t="str" s="51" r="U33">
        <f t="shared" si="2"/>
        <v/>
      </c>
      <c t="str" s="15" r="V33">
        <f t="shared" si="3"/>
        <v/>
      </c>
      <c s="53" r="W33"/>
      <c s="47" r="X33"/>
      <c s="15" r="Y33"/>
      <c t="str" s="49" r="Z33">
        <f t="shared" si="15"/>
        <v/>
      </c>
      <c t="str" s="1" r="AA33">
        <f t="shared" si="16"/>
        <v/>
      </c>
      <c t="str" s="15" r="AB33">
        <f t="shared" si="17"/>
        <v/>
      </c>
    </row>
    <row r="34">
      <c s="1" r="A34"/>
      <c s="46" r="B34"/>
      <c s="47" r="C34"/>
      <c t="str" s="3" r="D34">
        <f t="shared" si="18"/>
        <v/>
      </c>
      <c t="str" s="1" r="E34">
        <f t="shared" si="4"/>
        <v/>
      </c>
      <c t="str" s="48" r="F34">
        <f t="shared" si="5"/>
        <v/>
      </c>
      <c t="str" s="1" r="G34">
        <f t="shared" si="6"/>
        <v/>
      </c>
      <c t="str" s="48" r="H34">
        <f t="shared" si="7"/>
        <v/>
      </c>
      <c t="str" s="1" r="I34">
        <f t="shared" si="8"/>
        <v/>
      </c>
      <c s="49" r="J34"/>
      <c t="str" s="1" r="K34">
        <f t="shared" si="9"/>
        <v/>
      </c>
      <c t="str" s="15" r="L34">
        <f t="shared" si="10"/>
        <v/>
      </c>
      <c s="49" r="M34"/>
      <c t="str" s="1" r="N34">
        <f t="shared" si="11"/>
        <v/>
      </c>
      <c t="str" s="15" r="O34">
        <f t="shared" si="12"/>
        <v/>
      </c>
      <c t="str" s="50" r="P34">
        <f t="shared" si="1"/>
        <v/>
      </c>
      <c s="49" r="Q34"/>
      <c t="str" s="1" r="R34">
        <f t="shared" si="13"/>
        <v/>
      </c>
      <c s="1" r="S34"/>
      <c t="str" s="15" r="T34">
        <f t="shared" si="14"/>
        <v/>
      </c>
      <c t="str" s="51" r="U34">
        <f t="shared" si="2"/>
        <v/>
      </c>
      <c t="str" s="15" r="V34">
        <f t="shared" si="3"/>
        <v/>
      </c>
      <c s="51" r="W34"/>
      <c s="1" r="X34"/>
      <c s="15" r="Y34"/>
      <c t="str" s="49" r="Z34">
        <f t="shared" si="15"/>
        <v/>
      </c>
      <c t="str" s="1" r="AA34">
        <f t="shared" si="16"/>
        <v/>
      </c>
      <c t="str" s="15" r="AB34">
        <f t="shared" si="17"/>
        <v/>
      </c>
    </row>
    <row r="35">
      <c s="1" r="A35"/>
      <c s="46" r="B35"/>
      <c s="47" r="C35"/>
      <c t="str" s="3" r="D35">
        <f t="shared" si="18"/>
        <v/>
      </c>
      <c t="str" s="1" r="E35">
        <f t="shared" si="4"/>
        <v/>
      </c>
      <c t="str" s="48" r="F35">
        <f t="shared" si="5"/>
        <v/>
      </c>
      <c t="str" s="1" r="G35">
        <f t="shared" si="6"/>
        <v/>
      </c>
      <c t="str" s="48" r="H35">
        <f t="shared" si="7"/>
        <v/>
      </c>
      <c t="str" s="1" r="I35">
        <f t="shared" si="8"/>
        <v/>
      </c>
      <c s="49" r="J35"/>
      <c t="str" s="1" r="K35">
        <f t="shared" si="9"/>
        <v/>
      </c>
      <c t="str" s="15" r="L35">
        <f t="shared" si="10"/>
        <v/>
      </c>
      <c s="49" r="M35"/>
      <c t="str" s="1" r="N35">
        <f t="shared" si="11"/>
        <v/>
      </c>
      <c t="str" s="15" r="O35">
        <f t="shared" si="12"/>
        <v/>
      </c>
      <c t="str" s="50" r="P35">
        <f t="shared" si="1"/>
        <v/>
      </c>
      <c s="49" r="Q35"/>
      <c t="str" s="1" r="R35">
        <f t="shared" si="13"/>
        <v/>
      </c>
      <c s="1" r="S35"/>
      <c t="str" s="15" r="T35">
        <f t="shared" si="14"/>
        <v/>
      </c>
      <c t="str" s="51" r="U35">
        <f t="shared" si="2"/>
        <v/>
      </c>
      <c t="str" s="15" r="V35">
        <f t="shared" si="3"/>
        <v/>
      </c>
      <c s="51" r="W35"/>
      <c s="1" r="X35"/>
      <c s="15" r="Y35"/>
      <c t="str" s="49" r="Z35">
        <f t="shared" si="15"/>
        <v/>
      </c>
      <c t="str" s="1" r="AA35">
        <f t="shared" si="16"/>
        <v/>
      </c>
      <c t="str" s="15" r="AB35">
        <f t="shared" si="17"/>
        <v/>
      </c>
    </row>
    <row r="36">
      <c s="1" r="A36"/>
      <c s="55" r="B36"/>
      <c s="47" r="C36"/>
      <c t="str" s="3" r="D36">
        <f t="shared" si="18"/>
        <v/>
      </c>
      <c t="str" s="1" r="E36">
        <f t="shared" si="4"/>
        <v/>
      </c>
      <c t="str" s="48" r="F36">
        <f t="shared" si="5"/>
        <v/>
      </c>
      <c t="str" s="1" r="G36">
        <f t="shared" si="6"/>
        <v/>
      </c>
      <c t="str" s="48" r="H36">
        <f t="shared" si="7"/>
        <v/>
      </c>
      <c t="str" s="1" r="I36">
        <f t="shared" si="8"/>
        <v/>
      </c>
      <c s="49" r="J36"/>
      <c t="str" s="1" r="K36">
        <f t="shared" si="9"/>
        <v/>
      </c>
      <c t="str" s="15" r="L36">
        <f t="shared" si="10"/>
        <v/>
      </c>
      <c s="49" r="M36"/>
      <c t="str" s="1" r="N36">
        <f t="shared" si="11"/>
        <v/>
      </c>
      <c t="str" s="15" r="O36">
        <f t="shared" si="12"/>
        <v/>
      </c>
      <c t="str" s="50" r="P36">
        <f t="shared" si="1"/>
        <v/>
      </c>
      <c s="49" r="Q36"/>
      <c t="str" s="1" r="R36">
        <f t="shared" si="13"/>
        <v/>
      </c>
      <c s="1" r="S36"/>
      <c t="str" s="15" r="T36">
        <f t="shared" si="14"/>
        <v/>
      </c>
      <c t="str" s="51" r="U36">
        <f t="shared" si="2"/>
        <v/>
      </c>
      <c t="str" s="15" r="V36">
        <f t="shared" si="3"/>
        <v/>
      </c>
      <c s="51" r="W36"/>
      <c s="1" r="X36"/>
      <c s="15" r="Y36"/>
      <c t="str" s="49" r="Z36">
        <f t="shared" si="15"/>
        <v/>
      </c>
      <c t="str" s="1" r="AA36">
        <f t="shared" si="16"/>
        <v/>
      </c>
      <c t="str" s="15" r="AB36">
        <f t="shared" si="17"/>
        <v/>
      </c>
    </row>
    <row r="37">
      <c s="1" r="A37"/>
      <c s="46" r="B37"/>
      <c s="47" r="C37"/>
      <c t="str" s="3" r="D37">
        <f t="shared" si="18"/>
        <v/>
      </c>
      <c t="str" s="1" r="E37">
        <f t="shared" si="4"/>
        <v/>
      </c>
      <c t="str" s="48" r="F37">
        <f t="shared" si="5"/>
        <v/>
      </c>
      <c t="str" s="1" r="G37">
        <f t="shared" si="6"/>
        <v/>
      </c>
      <c t="str" s="48" r="H37">
        <f t="shared" si="7"/>
        <v/>
      </c>
      <c t="str" s="1" r="I37">
        <f t="shared" si="8"/>
        <v/>
      </c>
      <c s="49" r="J37"/>
      <c t="str" s="1" r="K37">
        <f t="shared" si="9"/>
        <v/>
      </c>
      <c t="str" s="15" r="L37">
        <f t="shared" si="10"/>
        <v/>
      </c>
      <c s="49" r="M37"/>
      <c t="str" s="1" r="N37">
        <f t="shared" si="11"/>
        <v/>
      </c>
      <c t="str" s="15" r="O37">
        <f t="shared" si="12"/>
        <v/>
      </c>
      <c t="str" s="50" r="P37">
        <f t="shared" si="1"/>
        <v/>
      </c>
      <c s="49" r="Q37"/>
      <c t="str" s="1" r="R37">
        <f t="shared" si="13"/>
        <v/>
      </c>
      <c s="1" r="S37"/>
      <c t="str" s="15" r="T37">
        <f t="shared" si="14"/>
        <v/>
      </c>
      <c t="str" s="51" r="U37">
        <f t="shared" si="2"/>
        <v/>
      </c>
      <c t="str" s="15" r="V37">
        <f t="shared" si="3"/>
        <v/>
      </c>
      <c s="51" r="W37"/>
      <c s="1" r="X37"/>
      <c s="15" r="Y37"/>
      <c t="str" s="49" r="Z37">
        <f t="shared" si="15"/>
        <v/>
      </c>
      <c t="str" s="1" r="AA37">
        <f t="shared" si="16"/>
        <v/>
      </c>
      <c t="str" s="15" r="AB37">
        <f t="shared" si="17"/>
        <v/>
      </c>
    </row>
    <row r="38">
      <c s="1" r="A38"/>
      <c s="46" r="B38"/>
      <c s="47" r="C38"/>
      <c t="str" s="3" r="D38">
        <f t="shared" si="18"/>
        <v/>
      </c>
      <c t="str" s="1" r="E38">
        <f t="shared" si="4"/>
        <v/>
      </c>
      <c t="str" s="48" r="F38">
        <f t="shared" si="5"/>
        <v/>
      </c>
      <c t="str" s="1" r="G38">
        <f t="shared" si="6"/>
        <v/>
      </c>
      <c t="str" s="48" r="H38">
        <f t="shared" si="7"/>
        <v/>
      </c>
      <c t="str" s="1" r="I38">
        <f t="shared" si="8"/>
        <v/>
      </c>
      <c s="49" r="J38"/>
      <c t="str" s="1" r="K38">
        <f t="shared" si="9"/>
        <v/>
      </c>
      <c t="str" s="15" r="L38">
        <f t="shared" si="10"/>
        <v/>
      </c>
      <c s="49" r="M38"/>
      <c t="str" s="1" r="N38">
        <f t="shared" si="11"/>
        <v/>
      </c>
      <c t="str" s="15" r="O38">
        <f t="shared" si="12"/>
        <v/>
      </c>
      <c t="str" s="50" r="P38">
        <f t="shared" si="1"/>
        <v/>
      </c>
      <c s="49" r="Q38"/>
      <c t="str" s="1" r="R38">
        <f t="shared" si="13"/>
        <v/>
      </c>
      <c s="1" r="S38"/>
      <c t="str" s="15" r="T38">
        <f t="shared" si="14"/>
        <v/>
      </c>
      <c t="str" s="51" r="U38">
        <f t="shared" si="2"/>
        <v/>
      </c>
      <c t="str" s="15" r="V38">
        <f t="shared" si="3"/>
        <v/>
      </c>
      <c s="51" r="W38"/>
      <c s="1" r="X38"/>
      <c s="15" r="Y38"/>
      <c t="str" s="49" r="Z38">
        <f t="shared" si="15"/>
        <v/>
      </c>
      <c t="str" s="1" r="AA38">
        <f t="shared" si="16"/>
        <v/>
      </c>
      <c t="str" s="15" r="AB38">
        <f t="shared" si="17"/>
        <v/>
      </c>
    </row>
    <row r="39">
      <c s="1" r="A39"/>
      <c s="46" r="B39"/>
      <c s="47" r="C39"/>
      <c t="str" s="3" r="D39">
        <f t="shared" si="18"/>
        <v/>
      </c>
      <c t="str" s="1" r="E39">
        <f t="shared" si="4"/>
        <v/>
      </c>
      <c t="str" s="48" r="F39">
        <f t="shared" si="5"/>
        <v/>
      </c>
      <c t="str" s="1" r="G39">
        <f t="shared" si="6"/>
        <v/>
      </c>
      <c t="str" s="48" r="H39">
        <f t="shared" si="7"/>
        <v/>
      </c>
      <c t="str" s="1" r="I39">
        <f t="shared" si="8"/>
        <v/>
      </c>
      <c s="49" r="J39"/>
      <c t="str" s="1" r="K39">
        <f t="shared" si="9"/>
        <v/>
      </c>
      <c t="str" s="15" r="L39">
        <f t="shared" si="10"/>
        <v/>
      </c>
      <c s="49" r="M39"/>
      <c t="str" s="1" r="N39">
        <f t="shared" si="11"/>
        <v/>
      </c>
      <c t="str" s="15" r="O39">
        <f t="shared" si="12"/>
        <v/>
      </c>
      <c t="str" s="50" r="P39">
        <f t="shared" si="1"/>
        <v/>
      </c>
      <c s="49" r="Q39"/>
      <c t="str" s="1" r="R39">
        <f t="shared" si="13"/>
        <v/>
      </c>
      <c s="1" r="S39"/>
      <c t="str" s="15" r="T39">
        <f t="shared" si="14"/>
        <v/>
      </c>
      <c t="str" s="51" r="U39">
        <f t="shared" si="2"/>
        <v/>
      </c>
      <c t="str" s="15" r="V39">
        <f t="shared" si="3"/>
        <v/>
      </c>
      <c s="51" r="W39"/>
      <c s="1" r="X39"/>
      <c s="15" r="Y39"/>
      <c t="str" s="49" r="Z39">
        <f t="shared" si="15"/>
        <v/>
      </c>
      <c t="str" s="1" r="AA39">
        <f t="shared" si="16"/>
        <v/>
      </c>
      <c t="str" s="15" r="AB39">
        <f t="shared" si="17"/>
        <v/>
      </c>
    </row>
    <row r="40">
      <c s="1" r="A40"/>
      <c s="46" r="B40"/>
      <c s="47" r="C40"/>
      <c t="str" s="3" r="D40">
        <f t="shared" si="18"/>
        <v/>
      </c>
      <c t="str" s="1" r="E40">
        <f t="shared" si="4"/>
        <v/>
      </c>
      <c t="str" s="48" r="F40">
        <f t="shared" si="5"/>
        <v/>
      </c>
      <c t="str" s="1" r="G40">
        <f t="shared" si="6"/>
        <v/>
      </c>
      <c t="str" s="48" r="H40">
        <f t="shared" si="7"/>
        <v/>
      </c>
      <c t="str" s="1" r="I40">
        <f t="shared" si="8"/>
        <v/>
      </c>
      <c s="49" r="J40"/>
      <c t="str" s="1" r="K40">
        <f t="shared" si="9"/>
        <v/>
      </c>
      <c t="str" s="15" r="L40">
        <f t="shared" si="10"/>
        <v/>
      </c>
      <c s="49" r="M40"/>
      <c t="str" s="1" r="N40">
        <f t="shared" si="11"/>
        <v/>
      </c>
      <c t="str" s="15" r="O40">
        <f t="shared" si="12"/>
        <v/>
      </c>
      <c t="str" s="50" r="P40">
        <f t="shared" si="1"/>
        <v/>
      </c>
      <c s="49" r="Q40"/>
      <c t="str" s="1" r="R40">
        <f t="shared" si="13"/>
        <v/>
      </c>
      <c s="1" r="S40"/>
      <c t="str" s="15" r="T40">
        <f t="shared" si="14"/>
        <v/>
      </c>
      <c t="str" s="51" r="U40">
        <f t="shared" si="2"/>
        <v/>
      </c>
      <c t="str" s="15" r="V40">
        <f t="shared" si="3"/>
        <v/>
      </c>
      <c s="51" r="W40"/>
      <c s="1" r="X40"/>
      <c s="15" r="Y40"/>
      <c t="str" s="49" r="Z40">
        <f t="shared" si="15"/>
        <v/>
      </c>
      <c t="str" s="1" r="AA40">
        <f t="shared" si="16"/>
        <v/>
      </c>
      <c t="str" s="15" r="AB40">
        <f t="shared" si="17"/>
        <v/>
      </c>
    </row>
    <row r="41">
      <c s="1" r="A41"/>
      <c s="46" r="B41"/>
      <c s="47" r="C41"/>
      <c t="str" s="3" r="D41">
        <f t="shared" si="18"/>
        <v/>
      </c>
      <c t="str" s="1" r="E41">
        <f t="shared" si="4"/>
        <v/>
      </c>
      <c t="str" s="48" r="F41">
        <f t="shared" si="5"/>
        <v/>
      </c>
      <c t="str" s="1" r="G41">
        <f t="shared" si="6"/>
        <v/>
      </c>
      <c t="str" s="48" r="H41">
        <f t="shared" si="7"/>
        <v/>
      </c>
      <c t="str" s="1" r="I41">
        <f t="shared" si="8"/>
        <v/>
      </c>
      <c s="49" r="J41"/>
      <c t="str" s="1" r="K41">
        <f t="shared" si="9"/>
        <v/>
      </c>
      <c t="str" s="15" r="L41">
        <f t="shared" si="10"/>
        <v/>
      </c>
      <c s="49" r="M41"/>
      <c t="str" s="1" r="N41">
        <f t="shared" si="11"/>
        <v/>
      </c>
      <c t="str" s="15" r="O41">
        <f t="shared" si="12"/>
        <v/>
      </c>
      <c t="str" s="50" r="P41">
        <f t="shared" si="1"/>
        <v/>
      </c>
      <c s="49" r="Q41"/>
      <c t="str" s="1" r="R41">
        <f t="shared" si="13"/>
        <v/>
      </c>
      <c s="1" r="S41"/>
      <c t="str" s="15" r="T41">
        <f t="shared" si="14"/>
        <v/>
      </c>
      <c t="str" s="51" r="U41">
        <f t="shared" si="2"/>
        <v/>
      </c>
      <c t="str" s="15" r="V41">
        <f t="shared" si="3"/>
        <v/>
      </c>
      <c s="53" r="W41"/>
      <c s="47" r="X41"/>
      <c s="15" r="Y41"/>
      <c t="str" s="49" r="Z41">
        <f t="shared" si="15"/>
        <v/>
      </c>
      <c t="str" s="1" r="AA41">
        <f t="shared" si="16"/>
        <v/>
      </c>
      <c t="str" s="15" r="AB41">
        <f t="shared" si="17"/>
        <v/>
      </c>
    </row>
    <row r="42">
      <c s="1" r="A42"/>
      <c s="46" r="B42"/>
      <c s="47" r="C42"/>
      <c t="str" s="3" r="D42">
        <f t="shared" si="18"/>
        <v/>
      </c>
      <c t="str" s="1" r="E42">
        <f t="shared" si="4"/>
        <v/>
      </c>
      <c t="str" s="48" r="F42">
        <f t="shared" si="5"/>
        <v/>
      </c>
      <c t="str" s="1" r="G42">
        <f t="shared" si="6"/>
        <v/>
      </c>
      <c t="str" s="48" r="H42">
        <f t="shared" si="7"/>
        <v/>
      </c>
      <c t="str" s="1" r="I42">
        <f t="shared" si="8"/>
        <v/>
      </c>
      <c s="49" r="J42"/>
      <c t="str" s="1" r="K42">
        <f t="shared" si="9"/>
        <v/>
      </c>
      <c t="str" s="15" r="L42">
        <f t="shared" si="10"/>
        <v/>
      </c>
      <c s="49" r="M42"/>
      <c t="str" s="1" r="N42">
        <f t="shared" si="11"/>
        <v/>
      </c>
      <c t="str" s="15" r="O42">
        <f t="shared" si="12"/>
        <v/>
      </c>
      <c t="str" s="50" r="P42">
        <f t="shared" si="1"/>
        <v/>
      </c>
      <c s="49" r="Q42"/>
      <c t="str" s="1" r="R42">
        <f t="shared" si="13"/>
        <v/>
      </c>
      <c s="1" r="S42"/>
      <c t="str" s="15" r="T42">
        <f t="shared" si="14"/>
        <v/>
      </c>
      <c t="str" s="51" r="U42">
        <f t="shared" si="2"/>
        <v/>
      </c>
      <c t="str" s="15" r="V42">
        <f t="shared" si="3"/>
        <v/>
      </c>
      <c s="53" r="W42"/>
      <c s="47" r="X42"/>
      <c s="15" r="Y42"/>
      <c t="str" s="49" r="Z42">
        <f t="shared" si="15"/>
        <v/>
      </c>
      <c t="str" s="1" r="AA42">
        <f t="shared" si="16"/>
        <v/>
      </c>
      <c t="str" s="15" r="AB42">
        <f t="shared" si="17"/>
        <v/>
      </c>
    </row>
    <row r="43">
      <c s="1" r="A43"/>
      <c s="46" r="B43"/>
      <c s="47" r="C43"/>
      <c t="str" s="3" r="D43">
        <f t="shared" si="18"/>
        <v/>
      </c>
      <c t="str" s="1" r="E43">
        <f t="shared" si="4"/>
        <v/>
      </c>
      <c t="str" s="48" r="F43">
        <f t="shared" si="5"/>
        <v/>
      </c>
      <c t="str" s="1" r="G43">
        <f t="shared" si="6"/>
        <v/>
      </c>
      <c t="str" s="48" r="H43">
        <f t="shared" si="7"/>
        <v/>
      </c>
      <c t="str" s="1" r="I43">
        <f t="shared" si="8"/>
        <v/>
      </c>
      <c s="49" r="J43"/>
      <c t="str" s="1" r="K43">
        <f t="shared" si="9"/>
        <v/>
      </c>
      <c t="str" s="15" r="L43">
        <f t="shared" si="10"/>
        <v/>
      </c>
      <c s="49" r="M43"/>
      <c t="str" s="1" r="N43">
        <f t="shared" si="11"/>
        <v/>
      </c>
      <c t="str" s="15" r="O43">
        <f t="shared" si="12"/>
        <v/>
      </c>
      <c t="str" s="50" r="P43">
        <f t="shared" si="1"/>
        <v/>
      </c>
      <c s="49" r="Q43"/>
      <c t="str" s="1" r="R43">
        <f t="shared" si="13"/>
        <v/>
      </c>
      <c s="1" r="S43"/>
      <c t="str" s="15" r="T43">
        <f t="shared" si="14"/>
        <v/>
      </c>
      <c t="str" s="51" r="U43">
        <f t="shared" si="2"/>
        <v/>
      </c>
      <c t="str" s="15" r="V43">
        <f t="shared" si="3"/>
        <v/>
      </c>
      <c s="53" r="W43"/>
      <c s="47" r="X43"/>
      <c s="15" r="Y43"/>
      <c t="str" s="49" r="Z43">
        <f t="shared" si="15"/>
        <v/>
      </c>
      <c t="str" s="1" r="AA43">
        <f t="shared" si="16"/>
        <v/>
      </c>
      <c t="str" s="15" r="AB43">
        <f t="shared" si="17"/>
        <v/>
      </c>
    </row>
    <row r="44">
      <c s="1" r="A44"/>
      <c s="46" r="B44"/>
      <c s="47" r="C44"/>
      <c t="str" s="3" r="D44">
        <f t="shared" si="18"/>
        <v/>
      </c>
      <c t="str" s="1" r="E44">
        <f t="shared" si="4"/>
        <v/>
      </c>
      <c t="str" s="48" r="F44">
        <f t="shared" si="5"/>
        <v/>
      </c>
      <c t="str" s="1" r="G44">
        <f t="shared" si="6"/>
        <v/>
      </c>
      <c t="str" s="48" r="H44">
        <f t="shared" si="7"/>
        <v/>
      </c>
      <c t="str" s="1" r="I44">
        <f t="shared" si="8"/>
        <v/>
      </c>
      <c s="49" r="J44"/>
      <c t="str" s="1" r="K44">
        <f t="shared" si="9"/>
        <v/>
      </c>
      <c t="str" s="15" r="L44">
        <f t="shared" si="10"/>
        <v/>
      </c>
      <c s="49" r="M44"/>
      <c t="str" s="1" r="N44">
        <f t="shared" si="11"/>
        <v/>
      </c>
      <c t="str" s="15" r="O44">
        <f t="shared" si="12"/>
        <v/>
      </c>
      <c t="str" s="50" r="P44">
        <f t="shared" si="1"/>
        <v/>
      </c>
      <c s="49" r="Q44"/>
      <c t="str" s="1" r="R44">
        <f t="shared" si="13"/>
        <v/>
      </c>
      <c s="1" r="S44"/>
      <c t="str" s="15" r="T44">
        <f t="shared" si="14"/>
        <v/>
      </c>
      <c t="str" s="51" r="U44">
        <f t="shared" si="2"/>
        <v/>
      </c>
      <c t="str" s="15" r="V44">
        <f t="shared" si="3"/>
        <v/>
      </c>
      <c s="53" r="W44"/>
      <c s="47" r="X44"/>
      <c s="15" r="Y44"/>
      <c t="str" s="49" r="Z44">
        <f t="shared" si="15"/>
        <v/>
      </c>
      <c t="str" s="1" r="AA44">
        <f t="shared" si="16"/>
        <v/>
      </c>
      <c t="str" s="15" r="AB44">
        <f t="shared" si="17"/>
        <v/>
      </c>
    </row>
    <row r="45">
      <c s="1" r="A45"/>
      <c s="46" r="B45"/>
      <c s="47" r="C45"/>
      <c t="str" s="3" r="D45">
        <f t="shared" si="18"/>
        <v/>
      </c>
      <c t="str" s="1" r="E45">
        <f t="shared" si="4"/>
        <v/>
      </c>
      <c t="str" s="48" r="F45">
        <f t="shared" si="5"/>
        <v/>
      </c>
      <c t="str" s="1" r="G45">
        <f t="shared" si="6"/>
        <v/>
      </c>
      <c t="str" s="48" r="H45">
        <f t="shared" si="7"/>
        <v/>
      </c>
      <c t="str" s="1" r="I45">
        <f t="shared" si="8"/>
        <v/>
      </c>
      <c s="49" r="J45"/>
      <c t="str" s="1" r="K45">
        <f t="shared" si="9"/>
        <v/>
      </c>
      <c t="str" s="15" r="L45">
        <f t="shared" si="10"/>
        <v/>
      </c>
      <c s="49" r="M45"/>
      <c t="str" s="1" r="N45">
        <f t="shared" si="11"/>
        <v/>
      </c>
      <c t="str" s="15" r="O45">
        <f t="shared" si="12"/>
        <v/>
      </c>
      <c t="str" s="50" r="P45">
        <f t="shared" si="1"/>
        <v/>
      </c>
      <c s="49" r="Q45"/>
      <c t="str" s="1" r="R45">
        <f t="shared" si="13"/>
        <v/>
      </c>
      <c s="1" r="S45"/>
      <c t="str" s="15" r="T45">
        <f t="shared" si="14"/>
        <v/>
      </c>
      <c t="str" s="51" r="U45">
        <f t="shared" si="2"/>
        <v/>
      </c>
      <c t="str" s="15" r="V45">
        <f t="shared" si="3"/>
        <v/>
      </c>
      <c s="51" r="W45"/>
      <c s="1" r="X45"/>
      <c s="15" r="Y45"/>
      <c t="str" s="49" r="Z45">
        <f t="shared" si="15"/>
        <v/>
      </c>
      <c t="str" s="1" r="AA45">
        <f t="shared" si="16"/>
        <v/>
      </c>
      <c t="str" s="15" r="AB45">
        <f t="shared" si="17"/>
        <v/>
      </c>
    </row>
    <row r="46">
      <c s="1" r="A46"/>
      <c s="46" r="B46"/>
      <c s="47" r="C46"/>
      <c t="str" s="3" r="D46">
        <f t="shared" si="18"/>
        <v/>
      </c>
      <c t="str" s="1" r="E46">
        <f t="shared" si="4"/>
        <v/>
      </c>
      <c t="str" s="48" r="F46">
        <f t="shared" si="5"/>
        <v/>
      </c>
      <c t="str" s="1" r="G46">
        <f t="shared" si="6"/>
        <v/>
      </c>
      <c t="str" s="48" r="H46">
        <f t="shared" si="7"/>
        <v/>
      </c>
      <c t="str" s="1" r="I46">
        <f t="shared" si="8"/>
        <v/>
      </c>
      <c s="49" r="J46"/>
      <c t="str" s="1" r="K46">
        <f t="shared" si="9"/>
        <v/>
      </c>
      <c t="str" s="15" r="L46">
        <f t="shared" si="10"/>
        <v/>
      </c>
      <c s="49" r="M46"/>
      <c t="str" s="1" r="N46">
        <f t="shared" si="11"/>
        <v/>
      </c>
      <c t="str" s="15" r="O46">
        <f t="shared" si="12"/>
        <v/>
      </c>
      <c t="str" s="50" r="P46">
        <f t="shared" si="1"/>
        <v/>
      </c>
      <c s="49" r="Q46"/>
      <c t="str" s="1" r="R46">
        <f t="shared" si="13"/>
        <v/>
      </c>
      <c s="1" r="S46"/>
      <c t="str" s="15" r="T46">
        <f t="shared" si="14"/>
        <v/>
      </c>
      <c t="str" s="51" r="U46">
        <f t="shared" si="2"/>
        <v/>
      </c>
      <c t="str" s="15" r="V46">
        <f t="shared" si="3"/>
        <v/>
      </c>
      <c s="53" r="W46"/>
      <c s="47" r="X46"/>
      <c s="56" r="Y46"/>
      <c t="str" s="49" r="Z46">
        <f t="shared" si="15"/>
        <v/>
      </c>
      <c t="str" s="1" r="AA46">
        <f t="shared" si="16"/>
        <v/>
      </c>
      <c t="str" s="15" r="AB46">
        <f t="shared" si="17"/>
        <v/>
      </c>
    </row>
    <row r="47">
      <c s="1" r="A47"/>
      <c s="46" r="B47"/>
      <c s="47" r="C47"/>
      <c t="str" s="3" r="D47">
        <f t="shared" si="18"/>
        <v/>
      </c>
      <c t="str" s="1" r="E47">
        <f t="shared" si="4"/>
        <v/>
      </c>
      <c t="str" s="48" r="F47">
        <f t="shared" si="5"/>
        <v/>
      </c>
      <c t="str" s="1" r="G47">
        <f t="shared" si="6"/>
        <v/>
      </c>
      <c t="str" s="48" r="H47">
        <f t="shared" si="7"/>
        <v/>
      </c>
      <c t="str" s="1" r="I47">
        <f t="shared" si="8"/>
        <v/>
      </c>
      <c s="49" r="J47"/>
      <c t="str" s="1" r="K47">
        <f t="shared" si="9"/>
        <v/>
      </c>
      <c t="str" s="15" r="L47">
        <f t="shared" si="10"/>
        <v/>
      </c>
      <c s="49" r="M47"/>
      <c t="str" s="1" r="N47">
        <f t="shared" si="11"/>
        <v/>
      </c>
      <c t="str" s="15" r="O47">
        <f t="shared" si="12"/>
        <v/>
      </c>
      <c t="str" s="50" r="P47">
        <f t="shared" si="1"/>
        <v/>
      </c>
      <c s="49" r="Q47"/>
      <c t="str" s="1" r="R47">
        <f t="shared" si="13"/>
        <v/>
      </c>
      <c s="1" r="S47"/>
      <c t="str" s="15" r="T47">
        <f t="shared" si="14"/>
        <v/>
      </c>
      <c t="str" s="51" r="U47">
        <f t="shared" si="2"/>
        <v/>
      </c>
      <c t="str" s="15" r="V47">
        <f t="shared" si="3"/>
        <v/>
      </c>
      <c s="53" r="W47"/>
      <c s="47" r="X47"/>
      <c s="56" r="Y47"/>
      <c t="str" s="49" r="Z47">
        <f t="shared" si="15"/>
        <v/>
      </c>
      <c t="str" s="1" r="AA47">
        <f t="shared" si="16"/>
        <v/>
      </c>
      <c t="str" s="15" r="AB47">
        <f t="shared" si="17"/>
        <v/>
      </c>
    </row>
    <row r="48">
      <c s="1" r="A48"/>
      <c s="55" r="B48"/>
      <c s="47" r="C48"/>
      <c t="str" s="3" r="D48">
        <f t="shared" si="18"/>
        <v/>
      </c>
      <c t="str" s="1" r="E48">
        <f t="shared" si="4"/>
        <v/>
      </c>
      <c t="str" s="48" r="F48">
        <f t="shared" si="5"/>
        <v/>
      </c>
      <c t="str" s="1" r="G48">
        <f t="shared" si="6"/>
        <v/>
      </c>
      <c t="str" s="48" r="H48">
        <f t="shared" si="7"/>
        <v/>
      </c>
      <c t="str" s="1" r="I48">
        <f t="shared" si="8"/>
        <v/>
      </c>
      <c s="49" r="J48"/>
      <c t="str" s="1" r="K48">
        <f t="shared" si="9"/>
        <v/>
      </c>
      <c t="str" s="15" r="L48">
        <f t="shared" si="10"/>
        <v/>
      </c>
      <c s="49" r="M48"/>
      <c t="str" s="1" r="N48">
        <f t="shared" si="11"/>
        <v/>
      </c>
      <c t="str" s="15" r="O48">
        <f t="shared" si="12"/>
        <v/>
      </c>
      <c t="str" s="50" r="P48">
        <f t="shared" si="1"/>
        <v/>
      </c>
      <c s="49" r="Q48"/>
      <c t="str" s="1" r="R48">
        <f t="shared" si="13"/>
        <v/>
      </c>
      <c s="1" r="S48"/>
      <c t="str" s="15" r="T48">
        <f t="shared" si="14"/>
        <v/>
      </c>
      <c t="str" s="51" r="U48">
        <f t="shared" si="2"/>
        <v/>
      </c>
      <c t="str" s="15" r="V48">
        <f t="shared" si="3"/>
        <v/>
      </c>
      <c s="53" r="W48"/>
      <c s="47" r="X48"/>
      <c s="56" r="Y48"/>
      <c t="str" s="49" r="Z48">
        <f t="shared" si="15"/>
        <v/>
      </c>
      <c t="str" s="1" r="AA48">
        <f t="shared" si="16"/>
        <v/>
      </c>
      <c t="str" s="15" r="AB48">
        <f t="shared" si="17"/>
        <v/>
      </c>
    </row>
    <row r="49">
      <c s="1" r="A49"/>
      <c s="46" r="B49"/>
      <c s="47" r="C49"/>
      <c t="str" s="3" r="D49">
        <f t="shared" si="18"/>
        <v/>
      </c>
      <c t="str" s="1" r="E49">
        <f t="shared" si="4"/>
        <v/>
      </c>
      <c t="str" s="48" r="F49">
        <f t="shared" si="5"/>
        <v/>
      </c>
      <c t="str" s="1" r="G49">
        <f t="shared" si="6"/>
        <v/>
      </c>
      <c t="str" s="48" r="H49">
        <f t="shared" si="7"/>
        <v/>
      </c>
      <c t="str" s="1" r="I49">
        <f t="shared" si="8"/>
        <v/>
      </c>
      <c s="49" r="J49"/>
      <c t="str" s="1" r="K49">
        <f t="shared" si="9"/>
        <v/>
      </c>
      <c t="str" s="15" r="L49">
        <f t="shared" si="10"/>
        <v/>
      </c>
      <c s="49" r="M49"/>
      <c t="str" s="1" r="N49">
        <f t="shared" si="11"/>
        <v/>
      </c>
      <c t="str" s="15" r="O49">
        <f t="shared" si="12"/>
        <v/>
      </c>
      <c t="str" s="50" r="P49">
        <f t="shared" si="1"/>
        <v/>
      </c>
      <c s="49" r="Q49"/>
      <c t="str" s="1" r="R49">
        <f t="shared" si="13"/>
        <v/>
      </c>
      <c s="1" r="S49"/>
      <c t="str" s="15" r="T49">
        <f t="shared" si="14"/>
        <v/>
      </c>
      <c t="str" s="51" r="U49">
        <f t="shared" si="2"/>
        <v/>
      </c>
      <c t="str" s="15" r="V49">
        <f t="shared" si="3"/>
        <v/>
      </c>
      <c s="51" r="W49"/>
      <c s="1" r="X49"/>
      <c s="15" r="Y49"/>
      <c t="str" s="49" r="Z49">
        <f t="shared" si="15"/>
        <v/>
      </c>
      <c t="str" s="1" r="AA49">
        <f t="shared" si="16"/>
        <v/>
      </c>
      <c t="str" s="15" r="AB49">
        <f t="shared" si="17"/>
        <v/>
      </c>
    </row>
    <row r="50">
      <c s="1" r="A50"/>
      <c s="46" r="B50"/>
      <c s="47" r="C50"/>
      <c t="str" s="3" r="D50">
        <f t="shared" si="18"/>
        <v/>
      </c>
      <c t="str" s="1" r="E50">
        <f t="shared" si="4"/>
        <v/>
      </c>
      <c t="str" s="48" r="F50">
        <f t="shared" si="5"/>
        <v/>
      </c>
      <c t="str" s="1" r="G50">
        <f t="shared" si="6"/>
        <v/>
      </c>
      <c t="str" s="48" r="H50">
        <f t="shared" si="7"/>
        <v/>
      </c>
      <c t="str" s="1" r="I50">
        <f t="shared" si="8"/>
        <v/>
      </c>
      <c s="49" r="J50"/>
      <c t="str" s="1" r="K50">
        <f t="shared" si="9"/>
        <v/>
      </c>
      <c t="str" s="15" r="L50">
        <f t="shared" si="10"/>
        <v/>
      </c>
      <c s="49" r="M50"/>
      <c t="str" s="1" r="N50">
        <f t="shared" si="11"/>
        <v/>
      </c>
      <c t="str" s="15" r="O50">
        <f t="shared" si="12"/>
        <v/>
      </c>
      <c t="str" s="50" r="P50">
        <f t="shared" si="1"/>
        <v/>
      </c>
      <c s="49" r="Q50"/>
      <c t="str" s="1" r="R50">
        <f t="shared" si="13"/>
        <v/>
      </c>
      <c s="1" r="S50"/>
      <c t="str" s="15" r="T50">
        <f t="shared" si="14"/>
        <v/>
      </c>
      <c t="str" s="51" r="U50">
        <f t="shared" si="2"/>
        <v/>
      </c>
      <c t="str" s="15" r="V50">
        <f t="shared" si="3"/>
        <v/>
      </c>
      <c s="53" r="W50"/>
      <c s="47" r="X50"/>
      <c s="15" r="Y50"/>
      <c t="str" s="49" r="Z50">
        <f t="shared" si="15"/>
        <v/>
      </c>
      <c t="str" s="1" r="AA50">
        <f t="shared" si="16"/>
        <v/>
      </c>
      <c t="str" s="15" r="AB50">
        <f t="shared" si="17"/>
        <v/>
      </c>
    </row>
    <row r="51">
      <c s="1" r="A51"/>
      <c s="46" r="B51"/>
      <c s="47" r="C51"/>
      <c t="str" s="3" r="D51">
        <f t="shared" si="18"/>
        <v/>
      </c>
      <c t="str" s="1" r="E51">
        <f t="shared" si="4"/>
        <v/>
      </c>
      <c t="str" s="48" r="F51">
        <f t="shared" si="5"/>
        <v/>
      </c>
      <c t="str" s="1" r="G51">
        <f t="shared" si="6"/>
        <v/>
      </c>
      <c t="str" s="48" r="H51">
        <f t="shared" si="7"/>
        <v/>
      </c>
      <c t="str" s="1" r="I51">
        <f t="shared" si="8"/>
        <v/>
      </c>
      <c s="49" r="J51"/>
      <c t="str" s="1" r="K51">
        <f t="shared" si="9"/>
        <v/>
      </c>
      <c t="str" s="15" r="L51">
        <f t="shared" si="10"/>
        <v/>
      </c>
      <c s="49" r="M51"/>
      <c t="str" s="1" r="N51">
        <f t="shared" si="11"/>
        <v/>
      </c>
      <c t="str" s="15" r="O51">
        <f t="shared" si="12"/>
        <v/>
      </c>
      <c t="str" s="50" r="P51">
        <f t="shared" si="1"/>
        <v/>
      </c>
      <c s="49" r="Q51"/>
      <c t="str" s="1" r="R51">
        <f t="shared" si="13"/>
        <v/>
      </c>
      <c s="1" r="S51"/>
      <c t="str" s="15" r="T51">
        <f t="shared" si="14"/>
        <v/>
      </c>
      <c t="str" s="51" r="U51">
        <f t="shared" si="2"/>
        <v/>
      </c>
      <c t="str" s="15" r="V51">
        <f t="shared" si="3"/>
        <v/>
      </c>
      <c s="51" r="W51"/>
      <c s="1" r="X51"/>
      <c s="15" r="Y51"/>
      <c t="str" s="49" r="Z51">
        <f t="shared" si="15"/>
        <v/>
      </c>
      <c t="str" s="1" r="AA51">
        <f t="shared" si="16"/>
        <v/>
      </c>
      <c t="str" s="15" r="AB51">
        <f t="shared" si="17"/>
        <v/>
      </c>
    </row>
    <row r="52">
      <c s="1" r="A52"/>
      <c s="46" r="B52"/>
      <c s="47" r="C52"/>
      <c t="str" s="3" r="D52">
        <f t="shared" si="18"/>
        <v/>
      </c>
      <c t="str" s="1" r="E52">
        <f t="shared" si="4"/>
        <v/>
      </c>
      <c t="str" s="48" r="F52">
        <f t="shared" si="5"/>
        <v/>
      </c>
      <c t="str" s="1" r="G52">
        <f t="shared" si="6"/>
        <v/>
      </c>
      <c t="str" s="48" r="H52">
        <f t="shared" si="7"/>
        <v/>
      </c>
      <c t="str" s="1" r="I52">
        <f t="shared" si="8"/>
        <v/>
      </c>
      <c s="49" r="J52"/>
      <c t="str" s="1" r="K52">
        <f t="shared" si="9"/>
        <v/>
      </c>
      <c t="str" s="15" r="L52">
        <f t="shared" si="10"/>
        <v/>
      </c>
      <c s="49" r="M52"/>
      <c t="str" s="1" r="N52">
        <f t="shared" si="11"/>
        <v/>
      </c>
      <c t="str" s="15" r="O52">
        <f t="shared" si="12"/>
        <v/>
      </c>
      <c t="str" s="50" r="P52">
        <f t="shared" si="1"/>
        <v/>
      </c>
      <c s="49" r="Q52"/>
      <c t="str" s="1" r="R52">
        <f t="shared" si="13"/>
        <v/>
      </c>
      <c s="1" r="S52"/>
      <c t="str" s="15" r="T52">
        <f t="shared" si="14"/>
        <v/>
      </c>
      <c t="str" s="51" r="U52">
        <f t="shared" si="2"/>
        <v/>
      </c>
      <c t="str" s="15" r="V52">
        <f t="shared" si="3"/>
        <v/>
      </c>
      <c s="53" r="W52"/>
      <c s="47" r="X52"/>
      <c s="15" r="Y52"/>
      <c t="str" s="49" r="Z52">
        <f t="shared" si="15"/>
        <v/>
      </c>
      <c t="str" s="1" r="AA52">
        <f t="shared" si="16"/>
        <v/>
      </c>
      <c t="str" s="15" r="AB52">
        <f t="shared" si="17"/>
        <v/>
      </c>
    </row>
    <row r="53">
      <c s="1" r="A53"/>
      <c s="46" r="B53"/>
      <c s="47" r="C53"/>
      <c t="str" s="3" r="D53">
        <f t="shared" si="18"/>
        <v/>
      </c>
      <c t="str" s="1" r="E53">
        <f t="shared" si="4"/>
        <v/>
      </c>
      <c t="str" s="48" r="F53">
        <f t="shared" si="5"/>
        <v/>
      </c>
      <c t="str" s="1" r="G53">
        <f t="shared" si="6"/>
        <v/>
      </c>
      <c t="str" s="48" r="H53">
        <f t="shared" si="7"/>
        <v/>
      </c>
      <c t="str" s="1" r="I53">
        <f t="shared" si="8"/>
        <v/>
      </c>
      <c s="49" r="J53"/>
      <c t="str" s="1" r="K53">
        <f t="shared" si="9"/>
        <v/>
      </c>
      <c t="str" s="15" r="L53">
        <f t="shared" si="10"/>
        <v/>
      </c>
      <c s="49" r="M53"/>
      <c t="str" s="1" r="N53">
        <f t="shared" si="11"/>
        <v/>
      </c>
      <c t="str" s="15" r="O53">
        <f t="shared" si="12"/>
        <v/>
      </c>
      <c t="str" s="50" r="P53">
        <f t="shared" si="1"/>
        <v/>
      </c>
      <c s="49" r="Q53"/>
      <c t="str" s="1" r="R53">
        <f t="shared" si="13"/>
        <v/>
      </c>
      <c s="1" r="S53"/>
      <c t="str" s="15" r="T53">
        <f t="shared" si="14"/>
        <v/>
      </c>
      <c t="str" s="51" r="U53">
        <f t="shared" si="2"/>
        <v/>
      </c>
      <c t="str" s="15" r="V53">
        <f t="shared" si="3"/>
        <v/>
      </c>
      <c s="53" r="W53"/>
      <c s="47" r="X53"/>
      <c s="15" r="Y53"/>
      <c t="str" s="49" r="Z53">
        <f t="shared" si="15"/>
        <v/>
      </c>
      <c t="str" s="1" r="AA53">
        <f t="shared" si="16"/>
        <v/>
      </c>
      <c t="str" s="15" r="AB53">
        <f t="shared" si="17"/>
        <v/>
      </c>
    </row>
    <row r="54">
      <c s="1" r="A54"/>
      <c s="46" r="B54"/>
      <c s="47" r="C54"/>
      <c t="str" s="3" r="D54">
        <f t="shared" si="18"/>
        <v/>
      </c>
      <c t="str" s="1" r="E54">
        <f t="shared" si="4"/>
        <v/>
      </c>
      <c t="str" s="48" r="F54">
        <f t="shared" si="5"/>
        <v/>
      </c>
      <c t="str" s="1" r="G54">
        <f t="shared" si="6"/>
        <v/>
      </c>
      <c t="str" s="48" r="H54">
        <f t="shared" si="7"/>
        <v/>
      </c>
      <c t="str" s="1" r="I54">
        <f t="shared" si="8"/>
        <v/>
      </c>
      <c s="49" r="J54"/>
      <c t="str" s="1" r="K54">
        <f t="shared" si="9"/>
        <v/>
      </c>
      <c t="str" s="15" r="L54">
        <f t="shared" si="10"/>
        <v/>
      </c>
      <c s="49" r="M54"/>
      <c t="str" s="1" r="N54">
        <f t="shared" si="11"/>
        <v/>
      </c>
      <c t="str" s="15" r="O54">
        <f t="shared" si="12"/>
        <v/>
      </c>
      <c t="str" s="50" r="P54">
        <f t="shared" si="1"/>
        <v/>
      </c>
      <c s="49" r="Q54"/>
      <c t="str" s="1" r="R54">
        <f t="shared" si="13"/>
        <v/>
      </c>
      <c s="1" r="S54"/>
      <c t="str" s="15" r="T54">
        <f t="shared" si="14"/>
        <v/>
      </c>
      <c t="str" s="51" r="U54">
        <f t="shared" si="2"/>
        <v/>
      </c>
      <c t="str" s="15" r="V54">
        <f t="shared" si="3"/>
        <v/>
      </c>
      <c s="51" r="W54"/>
      <c s="1" r="X54"/>
      <c s="15" r="Y54"/>
      <c t="str" s="49" r="Z54">
        <f t="shared" si="15"/>
        <v/>
      </c>
      <c t="str" s="1" r="AA54">
        <f t="shared" si="16"/>
        <v/>
      </c>
      <c t="str" s="15" r="AB54">
        <f t="shared" si="17"/>
        <v/>
      </c>
    </row>
    <row r="55">
      <c s="1" r="A55"/>
      <c s="46" r="B55"/>
      <c s="47" r="C55"/>
      <c t="str" s="3" r="D55">
        <f t="shared" si="18"/>
        <v/>
      </c>
      <c t="str" s="1" r="E55">
        <f t="shared" si="4"/>
        <v/>
      </c>
      <c t="str" s="48" r="F55">
        <f t="shared" si="5"/>
        <v/>
      </c>
      <c t="str" s="1" r="G55">
        <f t="shared" si="6"/>
        <v/>
      </c>
      <c t="str" s="48" r="H55">
        <f t="shared" si="7"/>
        <v/>
      </c>
      <c t="str" s="1" r="I55">
        <f t="shared" si="8"/>
        <v/>
      </c>
      <c s="49" r="J55"/>
      <c t="str" s="1" r="K55">
        <f t="shared" si="9"/>
        <v/>
      </c>
      <c t="str" s="15" r="L55">
        <f t="shared" si="10"/>
        <v/>
      </c>
      <c s="49" r="M55"/>
      <c t="str" s="1" r="N55">
        <f t="shared" si="11"/>
        <v/>
      </c>
      <c t="str" s="15" r="O55">
        <f t="shared" si="12"/>
        <v/>
      </c>
      <c t="str" s="50" r="P55">
        <f t="shared" si="1"/>
        <v/>
      </c>
      <c s="49" r="Q55"/>
      <c t="str" s="1" r="R55">
        <f t="shared" si="13"/>
        <v/>
      </c>
      <c s="1" r="S55"/>
      <c t="str" s="15" r="T55">
        <f t="shared" si="14"/>
        <v/>
      </c>
      <c t="str" s="51" r="U55">
        <f t="shared" si="2"/>
        <v/>
      </c>
      <c t="str" s="15" r="V55">
        <f t="shared" si="3"/>
        <v/>
      </c>
      <c s="51" r="W55"/>
      <c s="1" r="X55"/>
      <c s="15" r="Y55"/>
      <c t="str" s="49" r="Z55">
        <f t="shared" si="15"/>
        <v/>
      </c>
      <c t="str" s="1" r="AA55">
        <f t="shared" si="16"/>
        <v/>
      </c>
      <c t="str" s="15" r="AB55">
        <f t="shared" si="17"/>
        <v/>
      </c>
    </row>
    <row r="56">
      <c s="1" r="A56"/>
      <c s="46" r="B56"/>
      <c s="47" r="C56"/>
      <c t="str" s="3" r="D56">
        <f t="shared" si="18"/>
        <v/>
      </c>
      <c t="str" s="1" r="E56">
        <f t="shared" si="4"/>
        <v/>
      </c>
      <c t="str" s="48" r="F56">
        <f t="shared" si="5"/>
        <v/>
      </c>
      <c t="str" s="1" r="G56">
        <f t="shared" si="6"/>
        <v/>
      </c>
      <c t="str" s="48" r="H56">
        <f t="shared" si="7"/>
        <v/>
      </c>
      <c t="str" s="1" r="I56">
        <f t="shared" si="8"/>
        <v/>
      </c>
      <c s="49" r="J56"/>
      <c t="str" s="1" r="K56">
        <f t="shared" si="9"/>
        <v/>
      </c>
      <c t="str" s="15" r="L56">
        <f t="shared" si="10"/>
        <v/>
      </c>
      <c s="49" r="M56"/>
      <c t="str" s="1" r="N56">
        <f t="shared" si="11"/>
        <v/>
      </c>
      <c t="str" s="15" r="O56">
        <f t="shared" si="12"/>
        <v/>
      </c>
      <c t="str" s="50" r="P56">
        <f t="shared" si="1"/>
        <v/>
      </c>
      <c s="49" r="Q56"/>
      <c t="str" s="1" r="R56">
        <f t="shared" si="13"/>
        <v/>
      </c>
      <c s="1" r="S56"/>
      <c t="str" s="15" r="T56">
        <f t="shared" si="14"/>
        <v/>
      </c>
      <c t="str" s="51" r="U56">
        <f t="shared" si="2"/>
        <v/>
      </c>
      <c t="str" s="15" r="V56">
        <f t="shared" si="3"/>
        <v/>
      </c>
      <c s="53" r="W56"/>
      <c s="47" r="X56"/>
      <c s="15" r="Y56"/>
      <c t="str" s="49" r="Z56">
        <f t="shared" si="15"/>
        <v/>
      </c>
      <c t="str" s="1" r="AA56">
        <f t="shared" si="16"/>
        <v/>
      </c>
      <c t="str" s="15" r="AB56">
        <f t="shared" si="17"/>
        <v/>
      </c>
    </row>
    <row r="57">
      <c s="1" r="A57"/>
      <c s="46" r="B57"/>
      <c s="47" r="C57"/>
      <c t="str" s="3" r="D57">
        <f t="shared" si="18"/>
        <v/>
      </c>
      <c t="str" s="1" r="E57">
        <f t="shared" si="4"/>
        <v/>
      </c>
      <c t="str" s="48" r="F57">
        <f t="shared" si="5"/>
        <v/>
      </c>
      <c t="str" s="1" r="G57">
        <f t="shared" si="6"/>
        <v/>
      </c>
      <c t="str" s="48" r="H57">
        <f t="shared" si="7"/>
        <v/>
      </c>
      <c t="str" s="1" r="I57">
        <f t="shared" si="8"/>
        <v/>
      </c>
      <c s="49" r="J57"/>
      <c t="str" s="1" r="K57">
        <f t="shared" si="9"/>
        <v/>
      </c>
      <c t="str" s="15" r="L57">
        <f t="shared" si="10"/>
        <v/>
      </c>
      <c s="49" r="M57"/>
      <c t="str" s="1" r="N57">
        <f t="shared" si="11"/>
        <v/>
      </c>
      <c t="str" s="15" r="O57">
        <f t="shared" si="12"/>
        <v/>
      </c>
      <c t="str" s="50" r="P57">
        <f t="shared" si="1"/>
        <v/>
      </c>
      <c s="49" r="Q57"/>
      <c t="str" s="1" r="R57">
        <f t="shared" si="13"/>
        <v/>
      </c>
      <c s="1" r="S57"/>
      <c t="str" s="15" r="T57">
        <f t="shared" si="14"/>
        <v/>
      </c>
      <c t="str" s="51" r="U57">
        <f t="shared" si="2"/>
        <v/>
      </c>
      <c t="str" s="15" r="V57">
        <f t="shared" si="3"/>
        <v/>
      </c>
      <c s="53" r="W57"/>
      <c s="47" r="X57"/>
      <c s="15" r="Y57"/>
      <c t="str" s="49" r="Z57">
        <f t="shared" si="15"/>
        <v/>
      </c>
      <c t="str" s="1" r="AA57">
        <f t="shared" si="16"/>
        <v/>
      </c>
      <c t="str" s="15" r="AB57">
        <f t="shared" si="17"/>
        <v/>
      </c>
    </row>
    <row r="58">
      <c s="1" r="A58"/>
      <c s="46" r="B58"/>
      <c s="47" r="C58"/>
      <c t="str" s="3" r="D58">
        <f t="shared" si="18"/>
        <v/>
      </c>
      <c t="str" s="1" r="E58">
        <f t="shared" si="4"/>
        <v/>
      </c>
      <c t="str" s="48" r="F58">
        <f t="shared" si="5"/>
        <v/>
      </c>
      <c t="str" s="1" r="G58">
        <f t="shared" si="6"/>
        <v/>
      </c>
      <c t="str" s="48" r="H58">
        <f t="shared" si="7"/>
        <v/>
      </c>
      <c t="str" s="1" r="I58">
        <f t="shared" si="8"/>
        <v/>
      </c>
      <c s="49" r="J58"/>
      <c t="str" s="1" r="K58">
        <f t="shared" si="9"/>
        <v/>
      </c>
      <c t="str" s="15" r="L58">
        <f t="shared" si="10"/>
        <v/>
      </c>
      <c s="49" r="M58"/>
      <c t="str" s="1" r="N58">
        <f t="shared" si="11"/>
        <v/>
      </c>
      <c t="str" s="15" r="O58">
        <f t="shared" si="12"/>
        <v/>
      </c>
      <c t="str" s="50" r="P58">
        <f t="shared" si="1"/>
        <v/>
      </c>
      <c s="49" r="Q58"/>
      <c t="str" s="1" r="R58">
        <f t="shared" si="13"/>
        <v/>
      </c>
      <c s="1" r="S58"/>
      <c t="str" s="15" r="T58">
        <f t="shared" si="14"/>
        <v/>
      </c>
      <c t="str" s="51" r="U58">
        <f t="shared" si="2"/>
        <v/>
      </c>
      <c t="str" s="15" r="V58">
        <f t="shared" si="3"/>
        <v/>
      </c>
      <c s="53" r="W58"/>
      <c s="47" r="X58"/>
      <c s="15" r="Y58"/>
      <c t="str" s="49" r="Z58">
        <f t="shared" si="15"/>
        <v/>
      </c>
      <c t="str" s="1" r="AA58">
        <f t="shared" si="16"/>
        <v/>
      </c>
      <c t="str" s="15" r="AB58">
        <f t="shared" si="17"/>
        <v/>
      </c>
    </row>
    <row r="59">
      <c s="1" r="A59"/>
      <c s="46" r="B59"/>
      <c s="47" r="C59"/>
      <c t="str" s="3" r="D59">
        <f t="shared" si="18"/>
        <v/>
      </c>
      <c t="str" s="1" r="E59">
        <f t="shared" si="4"/>
        <v/>
      </c>
      <c t="str" s="48" r="F59">
        <f t="shared" si="5"/>
        <v/>
      </c>
      <c t="str" s="1" r="G59">
        <f t="shared" si="6"/>
        <v/>
      </c>
      <c t="str" s="48" r="H59">
        <f t="shared" si="7"/>
        <v/>
      </c>
      <c t="str" s="1" r="I59">
        <f t="shared" si="8"/>
        <v/>
      </c>
      <c s="49" r="J59"/>
      <c t="str" s="1" r="K59">
        <f t="shared" si="9"/>
        <v/>
      </c>
      <c t="str" s="15" r="L59">
        <f t="shared" si="10"/>
        <v/>
      </c>
      <c s="49" r="M59"/>
      <c t="str" s="1" r="N59">
        <f t="shared" si="11"/>
        <v/>
      </c>
      <c t="str" s="15" r="O59">
        <f t="shared" si="12"/>
        <v/>
      </c>
      <c t="str" s="50" r="P59">
        <f t="shared" si="1"/>
        <v/>
      </c>
      <c s="49" r="Q59"/>
      <c t="str" s="1" r="R59">
        <f t="shared" si="13"/>
        <v/>
      </c>
      <c s="1" r="S59"/>
      <c t="str" s="15" r="T59">
        <f t="shared" si="14"/>
        <v/>
      </c>
      <c t="str" s="51" r="U59">
        <f t="shared" si="2"/>
        <v/>
      </c>
      <c t="str" s="15" r="V59">
        <f t="shared" si="3"/>
        <v/>
      </c>
      <c s="51" r="W59"/>
      <c s="1" r="X59"/>
      <c s="15" r="Y59"/>
      <c t="str" s="49" r="Z59">
        <f t="shared" si="15"/>
        <v/>
      </c>
      <c t="str" s="1" r="AA59">
        <f t="shared" si="16"/>
        <v/>
      </c>
      <c t="str" s="15" r="AB59">
        <f t="shared" si="17"/>
        <v/>
      </c>
    </row>
    <row r="60">
      <c s="1" r="A60"/>
      <c s="55" r="B60"/>
      <c s="47" r="C60"/>
      <c t="str" s="3" r="D60">
        <f t="shared" si="18"/>
        <v/>
      </c>
      <c t="str" s="1" r="E60">
        <f t="shared" si="4"/>
        <v/>
      </c>
      <c t="str" s="48" r="F60">
        <f t="shared" si="5"/>
        <v/>
      </c>
      <c t="str" s="1" r="G60">
        <f t="shared" si="6"/>
        <v/>
      </c>
      <c t="str" s="48" r="H60">
        <f t="shared" si="7"/>
        <v/>
      </c>
      <c t="str" s="1" r="I60">
        <f t="shared" si="8"/>
        <v/>
      </c>
      <c s="49" r="J60"/>
      <c t="str" s="1" r="K60">
        <f t="shared" si="9"/>
        <v/>
      </c>
      <c t="str" s="15" r="L60">
        <f t="shared" si="10"/>
        <v/>
      </c>
      <c s="49" r="M60"/>
      <c t="str" s="1" r="N60">
        <f t="shared" si="11"/>
        <v/>
      </c>
      <c t="str" s="15" r="O60">
        <f t="shared" si="12"/>
        <v/>
      </c>
      <c t="str" s="50" r="P60">
        <f t="shared" si="1"/>
        <v/>
      </c>
      <c s="49" r="Q60"/>
      <c t="str" s="1" r="R60">
        <f t="shared" si="13"/>
        <v/>
      </c>
      <c s="1" r="S60"/>
      <c t="str" s="15" r="T60">
        <f t="shared" si="14"/>
        <v/>
      </c>
      <c t="str" s="51" r="U60">
        <f t="shared" si="2"/>
        <v/>
      </c>
      <c t="str" s="15" r="V60">
        <f t="shared" si="3"/>
        <v/>
      </c>
      <c s="51" r="W60"/>
      <c s="1" r="X60"/>
      <c s="15" r="Y60"/>
      <c t="str" s="49" r="Z60">
        <f t="shared" si="15"/>
        <v/>
      </c>
      <c t="str" s="1" r="AA60">
        <f t="shared" si="16"/>
        <v/>
      </c>
      <c t="str" s="15" r="AB60">
        <f t="shared" si="17"/>
        <v/>
      </c>
    </row>
    <row r="61">
      <c s="1" r="A61"/>
      <c s="46" r="B61"/>
      <c s="47" r="C61"/>
      <c t="str" s="3" r="D61">
        <f t="shared" si="18"/>
        <v/>
      </c>
      <c t="str" s="1" r="E61">
        <f t="shared" si="4"/>
        <v/>
      </c>
      <c t="str" s="48" r="F61">
        <f t="shared" si="5"/>
        <v/>
      </c>
      <c t="str" s="1" r="G61">
        <f t="shared" si="6"/>
        <v/>
      </c>
      <c t="str" s="48" r="H61">
        <f t="shared" si="7"/>
        <v/>
      </c>
      <c t="str" s="1" r="I61">
        <f t="shared" si="8"/>
        <v/>
      </c>
      <c s="49" r="J61"/>
      <c t="str" s="1" r="K61">
        <f t="shared" si="9"/>
        <v/>
      </c>
      <c t="str" s="15" r="L61">
        <f t="shared" si="10"/>
        <v/>
      </c>
      <c s="49" r="M61"/>
      <c t="str" s="1" r="N61">
        <f t="shared" si="11"/>
        <v/>
      </c>
      <c t="str" s="15" r="O61">
        <f t="shared" si="12"/>
        <v/>
      </c>
      <c t="str" s="50" r="P61">
        <f t="shared" si="1"/>
        <v/>
      </c>
      <c s="49" r="Q61"/>
      <c t="str" s="1" r="R61">
        <f t="shared" si="13"/>
        <v/>
      </c>
      <c s="1" r="S61"/>
      <c t="str" s="15" r="T61">
        <f t="shared" si="14"/>
        <v/>
      </c>
      <c t="str" s="51" r="U61">
        <f t="shared" si="2"/>
        <v/>
      </c>
      <c t="str" s="15" r="V61">
        <f t="shared" si="3"/>
        <v/>
      </c>
      <c s="51" r="W61"/>
      <c s="1" r="X61"/>
      <c s="15" r="Y61"/>
      <c t="str" s="49" r="Z61">
        <f t="shared" si="15"/>
        <v/>
      </c>
      <c t="str" s="1" r="AA61">
        <f t="shared" si="16"/>
        <v/>
      </c>
      <c t="str" s="15" r="AB61">
        <f t="shared" si="17"/>
        <v/>
      </c>
    </row>
    <row r="62">
      <c s="1" r="A62"/>
      <c s="46" r="B62"/>
      <c s="47" r="C62"/>
      <c t="str" s="3" r="D62">
        <f t="shared" si="18"/>
        <v/>
      </c>
      <c t="str" s="1" r="E62">
        <f t="shared" si="4"/>
        <v/>
      </c>
      <c t="str" s="48" r="F62">
        <f t="shared" si="5"/>
        <v/>
      </c>
      <c t="str" s="1" r="G62">
        <f t="shared" si="6"/>
        <v/>
      </c>
      <c t="str" s="48" r="H62">
        <f t="shared" si="7"/>
        <v/>
      </c>
      <c t="str" s="1" r="I62">
        <f t="shared" si="8"/>
        <v/>
      </c>
      <c s="49" r="J62"/>
      <c t="str" s="1" r="K62">
        <f t="shared" si="9"/>
        <v/>
      </c>
      <c t="str" s="15" r="L62">
        <f t="shared" si="10"/>
        <v/>
      </c>
      <c s="49" r="M62"/>
      <c t="str" s="1" r="N62">
        <f t="shared" si="11"/>
        <v/>
      </c>
      <c t="str" s="15" r="O62">
        <f t="shared" si="12"/>
        <v/>
      </c>
      <c t="str" s="50" r="P62">
        <f t="shared" si="1"/>
        <v/>
      </c>
      <c s="49" r="Q62"/>
      <c t="str" s="1" r="R62">
        <f t="shared" si="13"/>
        <v/>
      </c>
      <c s="1" r="S62"/>
      <c t="str" s="15" r="T62">
        <f t="shared" si="14"/>
        <v/>
      </c>
      <c t="str" s="51" r="U62">
        <f t="shared" si="2"/>
        <v/>
      </c>
      <c t="str" s="15" r="V62">
        <f t="shared" si="3"/>
        <v/>
      </c>
      <c s="51" r="W62"/>
      <c s="1" r="X62"/>
      <c s="15" r="Y62"/>
      <c t="str" s="49" r="Z62">
        <f t="shared" si="15"/>
        <v/>
      </c>
      <c t="str" s="1" r="AA62">
        <f t="shared" si="16"/>
        <v/>
      </c>
      <c t="str" s="15" r="AB62">
        <f t="shared" si="17"/>
        <v/>
      </c>
    </row>
    <row r="63">
      <c s="1" r="A63"/>
      <c s="46" r="B63"/>
      <c s="47" r="C63"/>
      <c t="str" s="3" r="D63">
        <f t="shared" si="18"/>
        <v/>
      </c>
      <c t="str" s="1" r="E63">
        <f t="shared" si="4"/>
        <v/>
      </c>
      <c t="str" s="48" r="F63">
        <f t="shared" si="5"/>
        <v/>
      </c>
      <c t="str" s="1" r="G63">
        <f t="shared" si="6"/>
        <v/>
      </c>
      <c t="str" s="48" r="H63">
        <f t="shared" si="7"/>
        <v/>
      </c>
      <c t="str" s="1" r="I63">
        <f t="shared" si="8"/>
        <v/>
      </c>
      <c s="49" r="J63"/>
      <c t="str" s="1" r="K63">
        <f t="shared" si="9"/>
        <v/>
      </c>
      <c t="str" s="15" r="L63">
        <f t="shared" si="10"/>
        <v/>
      </c>
      <c s="49" r="M63"/>
      <c t="str" s="1" r="N63">
        <f t="shared" si="11"/>
        <v/>
      </c>
      <c t="str" s="15" r="O63">
        <f t="shared" si="12"/>
        <v/>
      </c>
      <c t="str" s="50" r="P63">
        <f t="shared" si="1"/>
        <v/>
      </c>
      <c s="49" r="Q63"/>
      <c t="str" s="1" r="R63">
        <f t="shared" si="13"/>
        <v/>
      </c>
      <c s="1" r="S63"/>
      <c t="str" s="15" r="T63">
        <f t="shared" si="14"/>
        <v/>
      </c>
      <c t="str" s="51" r="U63">
        <f t="shared" si="2"/>
        <v/>
      </c>
      <c t="str" s="15" r="V63">
        <f t="shared" si="3"/>
        <v/>
      </c>
      <c s="51" r="W63"/>
      <c s="1" r="X63"/>
      <c s="15" r="Y63"/>
      <c t="str" s="49" r="Z63">
        <f t="shared" si="15"/>
        <v/>
      </c>
      <c t="str" s="1" r="AA63">
        <f t="shared" si="16"/>
        <v/>
      </c>
      <c t="str" s="15" r="AB63">
        <f t="shared" si="17"/>
        <v/>
      </c>
    </row>
    <row r="64">
      <c s="1" r="A64"/>
      <c s="46" r="B64"/>
      <c s="47" r="C64"/>
      <c t="str" s="3" r="D64">
        <f t="shared" si="18"/>
        <v/>
      </c>
      <c t="str" s="1" r="E64">
        <f t="shared" si="4"/>
        <v/>
      </c>
      <c t="str" s="48" r="F64">
        <f t="shared" si="5"/>
        <v/>
      </c>
      <c t="str" s="1" r="G64">
        <f t="shared" si="6"/>
        <v/>
      </c>
      <c t="str" s="48" r="H64">
        <f t="shared" si="7"/>
        <v/>
      </c>
      <c t="str" s="1" r="I64">
        <f t="shared" si="8"/>
        <v/>
      </c>
      <c s="49" r="J64"/>
      <c t="str" s="1" r="K64">
        <f t="shared" si="9"/>
        <v/>
      </c>
      <c t="str" s="15" r="L64">
        <f t="shared" si="10"/>
        <v/>
      </c>
      <c s="49" r="M64"/>
      <c t="str" s="1" r="N64">
        <f t="shared" si="11"/>
        <v/>
      </c>
      <c t="str" s="15" r="O64">
        <f t="shared" si="12"/>
        <v/>
      </c>
      <c t="str" s="50" r="P64">
        <f t="shared" si="1"/>
        <v/>
      </c>
      <c s="49" r="Q64"/>
      <c t="str" s="1" r="R64">
        <f t="shared" si="13"/>
        <v/>
      </c>
      <c s="1" r="S64"/>
      <c t="str" s="15" r="T64">
        <f t="shared" si="14"/>
        <v/>
      </c>
      <c t="str" s="51" r="U64">
        <f t="shared" si="2"/>
        <v/>
      </c>
      <c t="str" s="15" r="V64">
        <f t="shared" si="3"/>
        <v/>
      </c>
      <c s="51" r="W64"/>
      <c s="1" r="X64"/>
      <c s="15" r="Y64"/>
      <c t="str" s="49" r="Z64">
        <f t="shared" si="15"/>
        <v/>
      </c>
      <c t="str" s="1" r="AA64">
        <f t="shared" si="16"/>
        <v/>
      </c>
      <c t="str" s="15" r="AB64">
        <f t="shared" si="17"/>
        <v/>
      </c>
    </row>
    <row r="65">
      <c s="1" r="A65"/>
      <c s="46" r="B65"/>
      <c s="47" r="C65"/>
      <c t="str" s="3" r="D65">
        <f t="shared" si="18"/>
        <v/>
      </c>
      <c t="str" s="1" r="E65">
        <f t="shared" si="4"/>
        <v/>
      </c>
      <c t="str" s="48" r="F65">
        <f t="shared" si="5"/>
        <v/>
      </c>
      <c t="str" s="1" r="G65">
        <f t="shared" si="6"/>
        <v/>
      </c>
      <c t="str" s="48" r="H65">
        <f t="shared" si="7"/>
        <v/>
      </c>
      <c t="str" s="1" r="I65">
        <f t="shared" si="8"/>
        <v/>
      </c>
      <c s="49" r="J65"/>
      <c t="str" s="1" r="K65">
        <f t="shared" si="9"/>
        <v/>
      </c>
      <c t="str" s="15" r="L65">
        <f t="shared" si="10"/>
        <v/>
      </c>
      <c s="49" r="M65"/>
      <c t="str" s="1" r="N65">
        <f t="shared" si="11"/>
        <v/>
      </c>
      <c t="str" s="15" r="O65">
        <f t="shared" si="12"/>
        <v/>
      </c>
      <c t="str" s="50" r="P65">
        <f t="shared" si="1"/>
        <v/>
      </c>
      <c s="49" r="Q65"/>
      <c t="str" s="1" r="R65">
        <f t="shared" si="13"/>
        <v/>
      </c>
      <c s="1" r="S65"/>
      <c t="str" s="15" r="T65">
        <f t="shared" si="14"/>
        <v/>
      </c>
      <c t="str" s="51" r="U65">
        <f t="shared" si="2"/>
        <v/>
      </c>
      <c t="str" s="15" r="V65">
        <f t="shared" si="3"/>
        <v/>
      </c>
      <c s="51" r="W65"/>
      <c s="1" r="X65"/>
      <c s="15" r="Y65"/>
      <c t="str" s="49" r="Z65">
        <f t="shared" si="15"/>
        <v/>
      </c>
      <c t="str" s="1" r="AA65">
        <f t="shared" si="16"/>
        <v/>
      </c>
      <c t="str" s="15" r="AB65">
        <f t="shared" si="17"/>
        <v/>
      </c>
    </row>
    <row r="66">
      <c s="1" r="A66"/>
      <c s="46" r="B66"/>
      <c s="47" r="C66"/>
      <c t="str" s="3" r="D66">
        <f t="shared" si="18"/>
        <v/>
      </c>
      <c t="str" s="1" r="E66">
        <f t="shared" si="4"/>
        <v/>
      </c>
      <c t="str" s="48" r="F66">
        <f t="shared" si="5"/>
        <v/>
      </c>
      <c t="str" s="1" r="G66">
        <f t="shared" si="6"/>
        <v/>
      </c>
      <c t="str" s="48" r="H66">
        <f t="shared" si="7"/>
        <v/>
      </c>
      <c t="str" s="1" r="I66">
        <f t="shared" si="8"/>
        <v/>
      </c>
      <c s="49" r="J66"/>
      <c t="str" s="1" r="K66">
        <f t="shared" si="9"/>
        <v/>
      </c>
      <c t="str" s="15" r="L66">
        <f t="shared" si="10"/>
        <v/>
      </c>
      <c s="49" r="M66"/>
      <c t="str" s="1" r="N66">
        <f t="shared" si="11"/>
        <v/>
      </c>
      <c t="str" s="15" r="O66">
        <f t="shared" si="12"/>
        <v/>
      </c>
      <c t="str" s="50" r="P66">
        <f t="shared" si="1"/>
        <v/>
      </c>
      <c s="49" r="Q66"/>
      <c t="str" s="1" r="R66">
        <f t="shared" si="13"/>
        <v/>
      </c>
      <c s="1" r="S66"/>
      <c t="str" s="15" r="T66">
        <f t="shared" si="14"/>
        <v/>
      </c>
      <c t="str" s="51" r="U66">
        <f t="shared" si="2"/>
        <v/>
      </c>
      <c t="str" s="15" r="V66">
        <f t="shared" si="3"/>
        <v/>
      </c>
      <c s="51" r="W66"/>
      <c s="1" r="X66"/>
      <c s="15" r="Y66"/>
      <c t="str" s="49" r="Z66">
        <f t="shared" si="15"/>
        <v/>
      </c>
      <c t="str" s="1" r="AA66">
        <f t="shared" si="16"/>
        <v/>
      </c>
      <c t="str" s="15" r="AB66">
        <f t="shared" si="17"/>
        <v/>
      </c>
    </row>
    <row r="67">
      <c s="1" r="A67"/>
      <c s="46" r="B67"/>
      <c s="47" r="C67"/>
      <c t="str" s="3" r="D67">
        <f t="shared" si="18"/>
        <v/>
      </c>
      <c t="str" s="1" r="E67">
        <f t="shared" si="4"/>
        <v/>
      </c>
      <c t="str" s="48" r="F67">
        <f t="shared" si="5"/>
        <v/>
      </c>
      <c t="str" s="1" r="G67">
        <f t="shared" si="6"/>
        <v/>
      </c>
      <c t="str" s="48" r="H67">
        <f t="shared" si="7"/>
        <v/>
      </c>
      <c t="str" s="1" r="I67">
        <f t="shared" si="8"/>
        <v/>
      </c>
      <c s="49" r="J67"/>
      <c t="str" s="1" r="K67">
        <f t="shared" si="9"/>
        <v/>
      </c>
      <c t="str" s="15" r="L67">
        <f t="shared" si="10"/>
        <v/>
      </c>
      <c s="49" r="M67"/>
      <c t="str" s="1" r="N67">
        <f t="shared" si="11"/>
        <v/>
      </c>
      <c t="str" s="15" r="O67">
        <f t="shared" si="12"/>
        <v/>
      </c>
      <c t="str" s="50" r="P67">
        <f t="shared" si="1"/>
        <v/>
      </c>
      <c s="49" r="Q67"/>
      <c t="str" s="1" r="R67">
        <f t="shared" si="13"/>
        <v/>
      </c>
      <c s="1" r="S67"/>
      <c t="str" s="15" r="T67">
        <f t="shared" si="14"/>
        <v/>
      </c>
      <c t="str" s="51" r="U67">
        <f t="shared" si="2"/>
        <v/>
      </c>
      <c t="str" s="15" r="V67">
        <f t="shared" si="3"/>
        <v/>
      </c>
      <c s="51" r="W67"/>
      <c s="1" r="X67"/>
      <c s="15" r="Y67"/>
      <c t="str" s="49" r="Z67">
        <f t="shared" si="15"/>
        <v/>
      </c>
      <c t="str" s="1" r="AA67">
        <f t="shared" si="16"/>
        <v/>
      </c>
      <c t="str" s="15" r="AB67">
        <f t="shared" si="17"/>
        <v/>
      </c>
    </row>
    <row r="68">
      <c s="1" r="A68"/>
      <c s="46" r="B68"/>
      <c s="47" r="C68"/>
      <c t="str" s="3" r="D68">
        <f t="shared" si="18"/>
        <v/>
      </c>
      <c t="str" s="1" r="E68">
        <f t="shared" si="4"/>
        <v/>
      </c>
      <c t="str" s="48" r="F68">
        <f t="shared" si="5"/>
        <v/>
      </c>
      <c t="str" s="1" r="G68">
        <f t="shared" si="6"/>
        <v/>
      </c>
      <c t="str" s="48" r="H68">
        <f t="shared" si="7"/>
        <v/>
      </c>
      <c t="str" s="1" r="I68">
        <f t="shared" si="8"/>
        <v/>
      </c>
      <c s="49" r="J68"/>
      <c t="str" s="1" r="K68">
        <f t="shared" si="9"/>
        <v/>
      </c>
      <c t="str" s="15" r="L68">
        <f t="shared" si="10"/>
        <v/>
      </c>
      <c s="49" r="M68"/>
      <c t="str" s="1" r="N68">
        <f t="shared" si="11"/>
        <v/>
      </c>
      <c t="str" s="15" r="O68">
        <f t="shared" si="12"/>
        <v/>
      </c>
      <c t="str" s="50" r="P68">
        <f t="shared" si="1"/>
        <v/>
      </c>
      <c s="49" r="Q68"/>
      <c t="str" s="1" r="R68">
        <f t="shared" si="13"/>
        <v/>
      </c>
      <c s="1" r="S68"/>
      <c t="str" s="15" r="T68">
        <f t="shared" si="14"/>
        <v/>
      </c>
      <c t="str" s="51" r="U68">
        <f t="shared" si="2"/>
        <v/>
      </c>
      <c t="str" s="15" r="V68">
        <f t="shared" si="3"/>
        <v/>
      </c>
      <c s="51" r="W68"/>
      <c s="1" r="X68"/>
      <c s="15" r="Y68"/>
      <c t="str" s="49" r="Z68">
        <f t="shared" si="15"/>
        <v/>
      </c>
      <c t="str" s="1" r="AA68">
        <f t="shared" si="16"/>
        <v/>
      </c>
      <c t="str" s="15" r="AB68">
        <f t="shared" si="17"/>
        <v/>
      </c>
    </row>
    <row r="69">
      <c s="1" r="A69"/>
      <c s="46" r="B69"/>
      <c s="47" r="C69"/>
      <c t="str" s="3" r="D69">
        <f t="shared" si="18"/>
        <v/>
      </c>
      <c t="str" s="1" r="E69">
        <f t="shared" si="4"/>
        <v/>
      </c>
      <c t="str" s="48" r="F69">
        <f t="shared" si="5"/>
        <v/>
      </c>
      <c t="str" s="1" r="G69">
        <f t="shared" si="6"/>
        <v/>
      </c>
      <c t="str" s="48" r="H69">
        <f t="shared" si="7"/>
        <v/>
      </c>
      <c t="str" s="1" r="I69">
        <f t="shared" si="8"/>
        <v/>
      </c>
      <c s="49" r="J69"/>
      <c t="str" s="1" r="K69">
        <f t="shared" si="9"/>
        <v/>
      </c>
      <c t="str" s="15" r="L69">
        <f t="shared" si="10"/>
        <v/>
      </c>
      <c s="49" r="M69"/>
      <c t="str" s="1" r="N69">
        <f t="shared" si="11"/>
        <v/>
      </c>
      <c t="str" s="15" r="O69">
        <f t="shared" si="12"/>
        <v/>
      </c>
      <c t="str" s="50" r="P69">
        <f t="shared" si="1"/>
        <v/>
      </c>
      <c s="49" r="Q69"/>
      <c t="str" s="1" r="R69">
        <f t="shared" si="13"/>
        <v/>
      </c>
      <c s="1" r="S69"/>
      <c t="str" s="15" r="T69">
        <f t="shared" si="14"/>
        <v/>
      </c>
      <c t="str" s="51" r="U69">
        <f t="shared" si="2"/>
        <v/>
      </c>
      <c t="str" s="15" r="V69">
        <f t="shared" si="3"/>
        <v/>
      </c>
      <c s="51" r="W69"/>
      <c s="1" r="X69"/>
      <c s="15" r="Y69"/>
      <c t="str" s="49" r="Z69">
        <f t="shared" si="15"/>
        <v/>
      </c>
      <c t="str" s="1" r="AA69">
        <f t="shared" si="16"/>
        <v/>
      </c>
      <c t="str" s="15" r="AB69">
        <f t="shared" si="17"/>
        <v/>
      </c>
    </row>
    <row r="70">
      <c s="1" r="A70"/>
      <c s="46" r="B70"/>
      <c s="47" r="C70"/>
      <c t="str" s="3" r="D70">
        <f t="shared" si="18"/>
        <v/>
      </c>
      <c t="str" s="1" r="E70">
        <f t="shared" si="4"/>
        <v/>
      </c>
      <c t="str" s="48" r="F70">
        <f t="shared" si="5"/>
        <v/>
      </c>
      <c t="str" s="1" r="G70">
        <f t="shared" si="6"/>
        <v/>
      </c>
      <c t="str" s="48" r="H70">
        <f t="shared" si="7"/>
        <v/>
      </c>
      <c t="str" s="1" r="I70">
        <f t="shared" si="8"/>
        <v/>
      </c>
      <c s="49" r="J70"/>
      <c t="str" s="1" r="K70">
        <f t="shared" si="9"/>
        <v/>
      </c>
      <c t="str" s="15" r="L70">
        <f t="shared" si="10"/>
        <v/>
      </c>
      <c s="49" r="M70"/>
      <c t="str" s="1" r="N70">
        <f t="shared" si="11"/>
        <v/>
      </c>
      <c t="str" s="15" r="O70">
        <f t="shared" si="12"/>
        <v/>
      </c>
      <c t="str" s="50" r="P70">
        <f t="shared" si="1"/>
        <v/>
      </c>
      <c s="49" r="Q70"/>
      <c t="str" s="1" r="R70">
        <f t="shared" si="13"/>
        <v/>
      </c>
      <c s="1" r="S70"/>
      <c t="str" s="15" r="T70">
        <f t="shared" si="14"/>
        <v/>
      </c>
      <c t="str" s="51" r="U70">
        <f t="shared" si="2"/>
        <v/>
      </c>
      <c t="str" s="15" r="V70">
        <f t="shared" si="3"/>
        <v/>
      </c>
      <c s="51" r="W70"/>
      <c s="1" r="X70"/>
      <c s="15" r="Y70"/>
      <c t="str" s="49" r="Z70">
        <f t="shared" si="15"/>
        <v/>
      </c>
      <c t="str" s="1" r="AA70">
        <f t="shared" si="16"/>
        <v/>
      </c>
      <c t="str" s="15" r="AB70">
        <f t="shared" si="17"/>
        <v/>
      </c>
    </row>
    <row r="71">
      <c s="1" r="A71"/>
      <c s="46" r="B71"/>
      <c s="47" r="C71"/>
      <c t="str" s="3" r="D71">
        <f t="shared" si="18"/>
        <v/>
      </c>
      <c t="str" s="1" r="E71">
        <f t="shared" si="4"/>
        <v/>
      </c>
      <c t="str" s="48" r="F71">
        <f t="shared" si="5"/>
        <v/>
      </c>
      <c t="str" s="1" r="G71">
        <f t="shared" si="6"/>
        <v/>
      </c>
      <c t="str" s="48" r="H71">
        <f t="shared" si="7"/>
        <v/>
      </c>
      <c t="str" s="1" r="I71">
        <f t="shared" si="8"/>
        <v/>
      </c>
      <c s="49" r="J71"/>
      <c t="str" s="1" r="K71">
        <f t="shared" si="9"/>
        <v/>
      </c>
      <c t="str" s="15" r="L71">
        <f t="shared" si="10"/>
        <v/>
      </c>
      <c s="49" r="M71"/>
      <c t="str" s="1" r="N71">
        <f t="shared" si="11"/>
        <v/>
      </c>
      <c t="str" s="15" r="O71">
        <f t="shared" si="12"/>
        <v/>
      </c>
      <c t="str" s="50" r="P71">
        <f t="shared" si="1"/>
        <v/>
      </c>
      <c s="49" r="Q71"/>
      <c t="str" s="1" r="R71">
        <f t="shared" si="13"/>
        <v/>
      </c>
      <c s="1" r="S71"/>
      <c t="str" s="15" r="T71">
        <f t="shared" si="14"/>
        <v/>
      </c>
      <c t="str" s="51" r="U71">
        <f t="shared" si="2"/>
        <v/>
      </c>
      <c t="str" s="15" r="V71">
        <f t="shared" si="3"/>
        <v/>
      </c>
      <c s="51" r="W71"/>
      <c s="1" r="X71"/>
      <c s="15" r="Y71"/>
      <c t="str" s="49" r="Z71">
        <f t="shared" si="15"/>
        <v/>
      </c>
      <c t="str" s="1" r="AA71">
        <f t="shared" si="16"/>
        <v/>
      </c>
      <c t="str" s="15" r="AB71">
        <f t="shared" si="17"/>
        <v/>
      </c>
    </row>
    <row r="72">
      <c s="1" r="A72"/>
      <c s="55" r="B72"/>
      <c s="47" r="C72"/>
      <c t="str" s="3" r="D72">
        <f t="shared" si="18"/>
        <v/>
      </c>
      <c t="str" s="1" r="E72">
        <f t="shared" si="4"/>
        <v/>
      </c>
      <c t="str" s="48" r="F72">
        <f t="shared" si="5"/>
        <v/>
      </c>
      <c t="str" s="1" r="G72">
        <f t="shared" si="6"/>
        <v/>
      </c>
      <c t="str" s="48" r="H72">
        <f t="shared" si="7"/>
        <v/>
      </c>
      <c t="str" s="1" r="I72">
        <f t="shared" si="8"/>
        <v/>
      </c>
      <c s="49" r="J72"/>
      <c t="str" s="1" r="K72">
        <f t="shared" si="9"/>
        <v/>
      </c>
      <c t="str" s="15" r="L72">
        <f t="shared" si="10"/>
        <v/>
      </c>
      <c s="49" r="M72"/>
      <c t="str" s="1" r="N72">
        <f t="shared" si="11"/>
        <v/>
      </c>
      <c t="str" s="15" r="O72">
        <f t="shared" si="12"/>
        <v/>
      </c>
      <c t="str" s="50" r="P72">
        <f t="shared" si="1"/>
        <v/>
      </c>
      <c s="49" r="Q72"/>
      <c t="str" s="1" r="R72">
        <f t="shared" si="13"/>
        <v/>
      </c>
      <c s="1" r="S72"/>
      <c t="str" s="15" r="T72">
        <f t="shared" si="14"/>
        <v/>
      </c>
      <c t="str" s="51" r="U72">
        <f t="shared" si="2"/>
        <v/>
      </c>
      <c t="str" s="15" r="V72">
        <f t="shared" si="3"/>
        <v/>
      </c>
      <c s="53" r="W72"/>
      <c s="47" r="X72"/>
      <c s="15" r="Y72"/>
      <c t="str" s="49" r="Z72">
        <f t="shared" si="15"/>
        <v/>
      </c>
      <c t="str" s="1" r="AA72">
        <f t="shared" si="16"/>
        <v/>
      </c>
      <c t="str" s="15" r="AB72">
        <f t="shared" si="17"/>
        <v/>
      </c>
    </row>
    <row r="73">
      <c s="1" r="A73"/>
      <c s="46" r="B73"/>
      <c s="47" r="C73"/>
      <c t="str" s="3" r="D73">
        <f t="shared" si="18"/>
        <v/>
      </c>
      <c t="str" s="1" r="E73">
        <f t="shared" si="4"/>
        <v/>
      </c>
      <c t="str" s="48" r="F73">
        <f t="shared" si="5"/>
        <v/>
      </c>
      <c t="str" s="1" r="G73">
        <f t="shared" si="6"/>
        <v/>
      </c>
      <c t="str" s="48" r="H73">
        <f t="shared" si="7"/>
        <v/>
      </c>
      <c t="str" s="1" r="I73">
        <f t="shared" si="8"/>
        <v/>
      </c>
      <c s="49" r="J73"/>
      <c t="str" s="1" r="K73">
        <f t="shared" si="9"/>
        <v/>
      </c>
      <c t="str" s="15" r="L73">
        <f t="shared" si="10"/>
        <v/>
      </c>
      <c s="49" r="M73"/>
      <c t="str" s="1" r="N73">
        <f t="shared" si="11"/>
        <v/>
      </c>
      <c t="str" s="15" r="O73">
        <f t="shared" si="12"/>
        <v/>
      </c>
      <c t="str" s="50" r="P73">
        <f t="shared" si="1"/>
        <v/>
      </c>
      <c s="49" r="Q73"/>
      <c t="str" s="1" r="R73">
        <f t="shared" si="13"/>
        <v/>
      </c>
      <c s="1" r="S73"/>
      <c t="str" s="15" r="T73">
        <f t="shared" si="14"/>
        <v/>
      </c>
      <c t="str" s="51" r="U73">
        <f t="shared" si="2"/>
        <v/>
      </c>
      <c t="str" s="15" r="V73">
        <f t="shared" si="3"/>
        <v/>
      </c>
      <c s="53" r="W73"/>
      <c s="47" r="X73"/>
      <c s="15" r="Y73"/>
      <c t="str" s="49" r="Z73">
        <f t="shared" si="15"/>
        <v/>
      </c>
      <c t="str" s="1" r="AA73">
        <f t="shared" si="16"/>
        <v/>
      </c>
      <c t="str" s="15" r="AB73">
        <f t="shared" si="17"/>
        <v/>
      </c>
    </row>
    <row r="74">
      <c s="1" r="A74"/>
      <c s="46" r="B74"/>
      <c s="47" r="C74"/>
      <c t="str" s="3" r="D74">
        <f t="shared" si="18"/>
        <v/>
      </c>
      <c t="str" s="1" r="E74">
        <f t="shared" si="4"/>
        <v/>
      </c>
      <c t="str" s="48" r="F74">
        <f t="shared" si="5"/>
        <v/>
      </c>
      <c t="str" s="1" r="G74">
        <f t="shared" si="6"/>
        <v/>
      </c>
      <c t="str" s="48" r="H74">
        <f t="shared" si="7"/>
        <v/>
      </c>
      <c t="str" s="1" r="I74">
        <f t="shared" si="8"/>
        <v/>
      </c>
      <c s="49" r="J74"/>
      <c t="str" s="1" r="K74">
        <f t="shared" si="9"/>
        <v/>
      </c>
      <c t="str" s="15" r="L74">
        <f t="shared" si="10"/>
        <v/>
      </c>
      <c s="49" r="M74"/>
      <c t="str" s="1" r="N74">
        <f t="shared" si="11"/>
        <v/>
      </c>
      <c t="str" s="15" r="O74">
        <f t="shared" si="12"/>
        <v/>
      </c>
      <c t="str" s="50" r="P74">
        <f t="shared" si="1"/>
        <v/>
      </c>
      <c s="49" r="Q74"/>
      <c t="str" s="1" r="R74">
        <f t="shared" si="13"/>
        <v/>
      </c>
      <c s="1" r="S74"/>
      <c t="str" s="15" r="T74">
        <f t="shared" si="14"/>
        <v/>
      </c>
      <c t="str" s="51" r="U74">
        <f t="shared" si="2"/>
        <v/>
      </c>
      <c t="str" s="15" r="V74">
        <f t="shared" si="3"/>
        <v/>
      </c>
      <c s="51" r="W74"/>
      <c s="1" r="X74"/>
      <c s="15" r="Y74"/>
      <c t="str" s="49" r="Z74">
        <f t="shared" si="15"/>
        <v/>
      </c>
      <c t="str" s="1" r="AA74">
        <f t="shared" si="16"/>
        <v/>
      </c>
      <c t="str" s="15" r="AB74">
        <f t="shared" si="17"/>
        <v/>
      </c>
    </row>
    <row r="75">
      <c s="1" r="A75"/>
      <c s="46" r="B75"/>
      <c s="47" r="C75"/>
      <c t="str" s="3" r="D75">
        <f t="shared" si="18"/>
        <v/>
      </c>
      <c t="str" s="1" r="E75">
        <f t="shared" si="4"/>
        <v/>
      </c>
      <c t="str" s="48" r="F75">
        <f t="shared" si="5"/>
        <v/>
      </c>
      <c t="str" s="1" r="G75">
        <f t="shared" si="6"/>
        <v/>
      </c>
      <c t="str" s="48" r="H75">
        <f t="shared" si="7"/>
        <v/>
      </c>
      <c t="str" s="1" r="I75">
        <f t="shared" si="8"/>
        <v/>
      </c>
      <c s="49" r="J75"/>
      <c t="str" s="1" r="K75">
        <f t="shared" si="9"/>
        <v/>
      </c>
      <c t="str" s="15" r="L75">
        <f t="shared" si="10"/>
        <v/>
      </c>
      <c s="49" r="M75"/>
      <c t="str" s="1" r="N75">
        <f t="shared" si="11"/>
        <v/>
      </c>
      <c t="str" s="15" r="O75">
        <f t="shared" si="12"/>
        <v/>
      </c>
      <c t="str" s="50" r="P75">
        <f t="shared" si="1"/>
        <v/>
      </c>
      <c s="49" r="Q75"/>
      <c t="str" s="1" r="R75">
        <f t="shared" si="13"/>
        <v/>
      </c>
      <c s="1" r="S75"/>
      <c t="str" s="15" r="T75">
        <f t="shared" si="14"/>
        <v/>
      </c>
      <c t="str" s="51" r="U75">
        <f t="shared" si="2"/>
        <v/>
      </c>
      <c t="str" s="15" r="V75">
        <f t="shared" si="3"/>
        <v/>
      </c>
      <c s="51" r="W75"/>
      <c s="1" r="X75"/>
      <c s="15" r="Y75"/>
      <c t="str" s="49" r="Z75">
        <f t="shared" si="15"/>
        <v/>
      </c>
      <c t="str" s="1" r="AA75">
        <f t="shared" si="16"/>
        <v/>
      </c>
      <c t="str" s="15" r="AB75">
        <f t="shared" si="17"/>
        <v/>
      </c>
    </row>
    <row r="76">
      <c s="1" r="A76"/>
      <c s="46" r="B76"/>
      <c s="47" r="C76"/>
      <c t="str" s="3" r="D76">
        <f t="shared" si="18"/>
        <v/>
      </c>
      <c t="str" s="1" r="E76">
        <f t="shared" si="4"/>
        <v/>
      </c>
      <c t="str" s="48" r="F76">
        <f t="shared" si="5"/>
        <v/>
      </c>
      <c t="str" s="1" r="G76">
        <f t="shared" si="6"/>
        <v/>
      </c>
      <c t="str" s="48" r="H76">
        <f t="shared" si="7"/>
        <v/>
      </c>
      <c t="str" s="1" r="I76">
        <f t="shared" si="8"/>
        <v/>
      </c>
      <c s="49" r="J76"/>
      <c t="str" s="1" r="K76">
        <f t="shared" si="9"/>
        <v/>
      </c>
      <c t="str" s="15" r="L76">
        <f t="shared" si="10"/>
        <v/>
      </c>
      <c s="49" r="M76"/>
      <c t="str" s="1" r="N76">
        <f t="shared" si="11"/>
        <v/>
      </c>
      <c t="str" s="15" r="O76">
        <f t="shared" si="12"/>
        <v/>
      </c>
      <c t="str" s="50" r="P76">
        <f t="shared" si="1"/>
        <v/>
      </c>
      <c s="49" r="Q76"/>
      <c t="str" s="1" r="R76">
        <f t="shared" si="13"/>
        <v/>
      </c>
      <c s="1" r="S76"/>
      <c t="str" s="15" r="T76">
        <f t="shared" si="14"/>
        <v/>
      </c>
      <c t="str" s="51" r="U76">
        <f t="shared" si="2"/>
        <v/>
      </c>
      <c t="str" s="15" r="V76">
        <f t="shared" si="3"/>
        <v/>
      </c>
      <c s="53" r="W76"/>
      <c s="47" r="X76"/>
      <c s="15" r="Y76"/>
      <c t="str" s="49" r="Z76">
        <f t="shared" si="15"/>
        <v/>
      </c>
      <c t="str" s="1" r="AA76">
        <f t="shared" si="16"/>
        <v/>
      </c>
      <c t="str" s="15" r="AB76">
        <f t="shared" si="17"/>
        <v/>
      </c>
    </row>
    <row r="77">
      <c s="1" r="A77"/>
      <c s="46" r="B77"/>
      <c s="47" r="C77"/>
      <c t="str" s="3" r="D77">
        <f t="shared" si="18"/>
        <v/>
      </c>
      <c t="str" s="1" r="E77">
        <f t="shared" si="4"/>
        <v/>
      </c>
      <c t="str" s="48" r="F77">
        <f t="shared" si="5"/>
        <v/>
      </c>
      <c t="str" s="1" r="G77">
        <f t="shared" si="6"/>
        <v/>
      </c>
      <c t="str" s="48" r="H77">
        <f t="shared" si="7"/>
        <v/>
      </c>
      <c t="str" s="1" r="I77">
        <f t="shared" si="8"/>
        <v/>
      </c>
      <c s="49" r="J77"/>
      <c t="str" s="1" r="K77">
        <f t="shared" si="9"/>
        <v/>
      </c>
      <c t="str" s="15" r="L77">
        <f t="shared" si="10"/>
        <v/>
      </c>
      <c s="49" r="M77"/>
      <c t="str" s="1" r="N77">
        <f t="shared" si="11"/>
        <v/>
      </c>
      <c t="str" s="15" r="O77">
        <f t="shared" si="12"/>
        <v/>
      </c>
      <c t="str" s="50" r="P77">
        <f t="shared" si="1"/>
        <v/>
      </c>
      <c s="49" r="Q77"/>
      <c t="str" s="1" r="R77">
        <f t="shared" si="13"/>
        <v/>
      </c>
      <c s="1" r="S77"/>
      <c t="str" s="15" r="T77">
        <f t="shared" si="14"/>
        <v/>
      </c>
      <c t="str" s="51" r="U77">
        <f t="shared" si="2"/>
        <v/>
      </c>
      <c t="str" s="15" r="V77">
        <f t="shared" si="3"/>
        <v/>
      </c>
      <c s="53" r="W77"/>
      <c s="47" r="X77"/>
      <c s="15" r="Y77"/>
      <c t="str" s="49" r="Z77">
        <f t="shared" si="15"/>
        <v/>
      </c>
      <c t="str" s="1" r="AA77">
        <f t="shared" si="16"/>
        <v/>
      </c>
      <c t="str" s="15" r="AB77">
        <f t="shared" si="17"/>
        <v/>
      </c>
    </row>
    <row r="78">
      <c s="1" r="A78"/>
      <c s="46" r="B78"/>
      <c s="47" r="C78"/>
      <c t="str" s="3" r="D78">
        <f t="shared" si="18"/>
        <v/>
      </c>
      <c t="str" s="1" r="E78">
        <f t="shared" si="4"/>
        <v/>
      </c>
      <c t="str" s="48" r="F78">
        <f t="shared" si="5"/>
        <v/>
      </c>
      <c t="str" s="1" r="G78">
        <f t="shared" si="6"/>
        <v/>
      </c>
      <c t="str" s="48" r="H78">
        <f t="shared" si="7"/>
        <v/>
      </c>
      <c t="str" s="1" r="I78">
        <f t="shared" si="8"/>
        <v/>
      </c>
      <c s="49" r="J78"/>
      <c t="str" s="1" r="K78">
        <f t="shared" si="9"/>
        <v/>
      </c>
      <c t="str" s="15" r="L78">
        <f t="shared" si="10"/>
        <v/>
      </c>
      <c s="49" r="M78"/>
      <c t="str" s="1" r="N78">
        <f t="shared" si="11"/>
        <v/>
      </c>
      <c t="str" s="15" r="O78">
        <f t="shared" si="12"/>
        <v/>
      </c>
      <c t="str" s="50" r="P78">
        <f t="shared" si="1"/>
        <v/>
      </c>
      <c s="49" r="Q78"/>
      <c t="str" s="1" r="R78">
        <f t="shared" si="13"/>
        <v/>
      </c>
      <c s="1" r="S78"/>
      <c t="str" s="15" r="T78">
        <f t="shared" si="14"/>
        <v/>
      </c>
      <c t="str" s="51" r="U78">
        <f t="shared" si="2"/>
        <v/>
      </c>
      <c t="str" s="15" r="V78">
        <f t="shared" si="3"/>
        <v/>
      </c>
      <c s="51" r="W78"/>
      <c s="1" r="X78"/>
      <c s="15" r="Y78"/>
      <c t="str" s="49" r="Z78">
        <f t="shared" si="15"/>
        <v/>
      </c>
      <c t="str" s="1" r="AA78">
        <f t="shared" si="16"/>
        <v/>
      </c>
      <c t="str" s="15" r="AB78">
        <f t="shared" si="17"/>
        <v/>
      </c>
    </row>
    <row r="79">
      <c s="1" r="A79"/>
      <c s="46" r="B79"/>
      <c s="47" r="C79"/>
      <c t="str" s="3" r="D79">
        <f t="shared" si="18"/>
        <v/>
      </c>
      <c t="str" s="1" r="E79">
        <f t="shared" si="4"/>
        <v/>
      </c>
      <c t="str" s="48" r="F79">
        <f t="shared" si="5"/>
        <v/>
      </c>
      <c t="str" s="1" r="G79">
        <f t="shared" si="6"/>
        <v/>
      </c>
      <c t="str" s="48" r="H79">
        <f t="shared" si="7"/>
        <v/>
      </c>
      <c t="str" s="1" r="I79">
        <f t="shared" si="8"/>
        <v/>
      </c>
      <c s="49" r="J79"/>
      <c t="str" s="1" r="K79">
        <f t="shared" si="9"/>
        <v/>
      </c>
      <c t="str" s="15" r="L79">
        <f t="shared" si="10"/>
        <v/>
      </c>
      <c s="49" r="M79"/>
      <c t="str" s="1" r="N79">
        <f t="shared" si="11"/>
        <v/>
      </c>
      <c t="str" s="15" r="O79">
        <f t="shared" si="12"/>
        <v/>
      </c>
      <c t="str" s="50" r="P79">
        <f t="shared" si="1"/>
        <v/>
      </c>
      <c s="49" r="Q79"/>
      <c t="str" s="1" r="R79">
        <f t="shared" si="13"/>
        <v/>
      </c>
      <c s="1" r="S79"/>
      <c t="str" s="15" r="T79">
        <f t="shared" si="14"/>
        <v/>
      </c>
      <c t="str" s="51" r="U79">
        <f t="shared" si="2"/>
        <v/>
      </c>
      <c t="str" s="15" r="V79">
        <f t="shared" si="3"/>
        <v/>
      </c>
      <c s="53" r="W79"/>
      <c s="47" r="X79"/>
      <c s="15" r="Y79"/>
      <c t="str" s="49" r="Z79">
        <f t="shared" si="15"/>
        <v/>
      </c>
      <c t="str" s="1" r="AA79">
        <f t="shared" si="16"/>
        <v/>
      </c>
      <c t="str" s="15" r="AB79">
        <f t="shared" si="17"/>
        <v/>
      </c>
    </row>
    <row r="80">
      <c s="1" r="A80"/>
      <c s="46" r="B80"/>
      <c s="47" r="C80"/>
      <c t="str" s="3" r="D80">
        <f t="shared" si="18"/>
        <v/>
      </c>
      <c t="str" s="1" r="E80">
        <f t="shared" si="4"/>
        <v/>
      </c>
      <c t="str" s="48" r="F80">
        <f t="shared" si="5"/>
        <v/>
      </c>
      <c t="str" s="1" r="G80">
        <f t="shared" si="6"/>
        <v/>
      </c>
      <c t="str" s="48" r="H80">
        <f t="shared" si="7"/>
        <v/>
      </c>
      <c t="str" s="1" r="I80">
        <f t="shared" si="8"/>
        <v/>
      </c>
      <c s="49" r="J80"/>
      <c t="str" s="1" r="K80">
        <f t="shared" si="9"/>
        <v/>
      </c>
      <c t="str" s="15" r="L80">
        <f t="shared" si="10"/>
        <v/>
      </c>
      <c s="49" r="M80"/>
      <c t="str" s="1" r="N80">
        <f t="shared" si="11"/>
        <v/>
      </c>
      <c t="str" s="15" r="O80">
        <f t="shared" si="12"/>
        <v/>
      </c>
      <c t="str" s="50" r="P80">
        <f t="shared" si="1"/>
        <v/>
      </c>
      <c s="49" r="Q80"/>
      <c t="str" s="1" r="R80">
        <f t="shared" si="13"/>
        <v/>
      </c>
      <c s="1" r="S80"/>
      <c t="str" s="15" r="T80">
        <f t="shared" si="14"/>
        <v/>
      </c>
      <c t="str" s="51" r="U80">
        <f t="shared" si="2"/>
        <v/>
      </c>
      <c t="str" s="15" r="V80">
        <f t="shared" si="3"/>
        <v/>
      </c>
      <c s="51" r="W80"/>
      <c s="1" r="X80"/>
      <c s="15" r="Y80"/>
      <c t="str" s="49" r="Z80">
        <f t="shared" si="15"/>
        <v/>
      </c>
      <c t="str" s="1" r="AA80">
        <f t="shared" si="16"/>
        <v/>
      </c>
      <c t="str" s="15" r="AB80">
        <f t="shared" si="17"/>
        <v/>
      </c>
    </row>
    <row r="81">
      <c s="1" r="A81"/>
      <c s="46" r="B81"/>
      <c s="47" r="C81"/>
      <c t="str" s="3" r="D81">
        <f t="shared" si="18"/>
        <v/>
      </c>
      <c t="str" s="1" r="E81">
        <f t="shared" si="4"/>
        <v/>
      </c>
      <c t="str" s="48" r="F81">
        <f t="shared" si="5"/>
        <v/>
      </c>
      <c t="str" s="1" r="G81">
        <f t="shared" si="6"/>
        <v/>
      </c>
      <c t="str" s="48" r="H81">
        <f t="shared" si="7"/>
        <v/>
      </c>
      <c t="str" s="1" r="I81">
        <f t="shared" si="8"/>
        <v/>
      </c>
      <c s="49" r="J81"/>
      <c t="str" s="1" r="K81">
        <f t="shared" si="9"/>
        <v/>
      </c>
      <c t="str" s="15" r="L81">
        <f t="shared" si="10"/>
        <v/>
      </c>
      <c s="49" r="M81"/>
      <c t="str" s="1" r="N81">
        <f t="shared" si="11"/>
        <v/>
      </c>
      <c t="str" s="15" r="O81">
        <f t="shared" si="12"/>
        <v/>
      </c>
      <c t="str" s="50" r="P81">
        <f t="shared" si="1"/>
        <v/>
      </c>
      <c s="49" r="Q81"/>
      <c t="str" s="1" r="R81">
        <f t="shared" si="13"/>
        <v/>
      </c>
      <c s="1" r="S81"/>
      <c t="str" s="15" r="T81">
        <f t="shared" si="14"/>
        <v/>
      </c>
      <c t="str" s="51" r="U81">
        <f t="shared" si="2"/>
        <v/>
      </c>
      <c t="str" s="15" r="V81">
        <f t="shared" si="3"/>
        <v/>
      </c>
      <c s="51" r="W81"/>
      <c s="1" r="X81"/>
      <c s="15" r="Y81"/>
      <c t="str" s="49" r="Z81">
        <f t="shared" si="15"/>
        <v/>
      </c>
      <c t="str" s="1" r="AA81">
        <f t="shared" si="16"/>
        <v/>
      </c>
      <c t="str" s="15" r="AB81">
        <f t="shared" si="17"/>
        <v/>
      </c>
    </row>
    <row r="82">
      <c s="1" r="A82"/>
      <c s="46" r="B82"/>
      <c s="47" r="C82"/>
      <c t="str" s="3" r="D82">
        <f t="shared" si="18"/>
        <v/>
      </c>
      <c t="str" s="1" r="E82">
        <f t="shared" si="4"/>
        <v/>
      </c>
      <c t="str" s="48" r="F82">
        <f t="shared" si="5"/>
        <v/>
      </c>
      <c t="str" s="1" r="G82">
        <f t="shared" si="6"/>
        <v/>
      </c>
      <c t="str" s="48" r="H82">
        <f t="shared" si="7"/>
        <v/>
      </c>
      <c t="str" s="1" r="I82">
        <f t="shared" si="8"/>
        <v/>
      </c>
      <c s="49" r="J82"/>
      <c t="str" s="1" r="K82">
        <f t="shared" si="9"/>
        <v/>
      </c>
      <c t="str" s="15" r="L82">
        <f t="shared" si="10"/>
        <v/>
      </c>
      <c s="49" r="M82"/>
      <c t="str" s="1" r="N82">
        <f t="shared" si="11"/>
        <v/>
      </c>
      <c t="str" s="15" r="O82">
        <f t="shared" si="12"/>
        <v/>
      </c>
      <c t="str" s="50" r="P82">
        <f t="shared" si="1"/>
        <v/>
      </c>
      <c s="49" r="Q82"/>
      <c t="str" s="1" r="R82">
        <f t="shared" si="13"/>
        <v/>
      </c>
      <c s="1" r="S82"/>
      <c t="str" s="15" r="T82">
        <f t="shared" si="14"/>
        <v/>
      </c>
      <c t="str" s="51" r="U82">
        <f t="shared" si="2"/>
        <v/>
      </c>
      <c t="str" s="15" r="V82">
        <f t="shared" si="3"/>
        <v/>
      </c>
      <c s="53" r="W82"/>
      <c s="47" r="X82"/>
      <c s="15" r="Y82"/>
      <c t="str" s="49" r="Z82">
        <f t="shared" si="15"/>
        <v/>
      </c>
      <c t="str" s="1" r="AA82">
        <f t="shared" si="16"/>
        <v/>
      </c>
      <c t="str" s="15" r="AB82">
        <f t="shared" si="17"/>
        <v/>
      </c>
    </row>
    <row r="83">
      <c s="1" r="A83"/>
      <c s="46" r="B83"/>
      <c s="47" r="C83"/>
      <c t="str" s="3" r="D83">
        <f t="shared" si="18"/>
        <v/>
      </c>
      <c t="str" s="1" r="E83">
        <f t="shared" si="4"/>
        <v/>
      </c>
      <c t="str" s="48" r="F83">
        <f t="shared" si="5"/>
        <v/>
      </c>
      <c t="str" s="1" r="G83">
        <f t="shared" si="6"/>
        <v/>
      </c>
      <c t="str" s="48" r="H83">
        <f t="shared" si="7"/>
        <v/>
      </c>
      <c t="str" s="1" r="I83">
        <f t="shared" si="8"/>
        <v/>
      </c>
      <c s="49" r="J83"/>
      <c t="str" s="1" r="K83">
        <f t="shared" si="9"/>
        <v/>
      </c>
      <c t="str" s="15" r="L83">
        <f t="shared" si="10"/>
        <v/>
      </c>
      <c s="49" r="M83"/>
      <c t="str" s="1" r="N83">
        <f t="shared" si="11"/>
        <v/>
      </c>
      <c t="str" s="15" r="O83">
        <f t="shared" si="12"/>
        <v/>
      </c>
      <c t="str" s="50" r="P83">
        <f t="shared" si="1"/>
        <v/>
      </c>
      <c s="49" r="Q83"/>
      <c t="str" s="1" r="R83">
        <f t="shared" si="13"/>
        <v/>
      </c>
      <c s="1" r="S83"/>
      <c t="str" s="15" r="T83">
        <f t="shared" si="14"/>
        <v/>
      </c>
      <c t="str" s="51" r="U83">
        <f t="shared" si="2"/>
        <v/>
      </c>
      <c t="str" s="15" r="V83">
        <f t="shared" si="3"/>
        <v/>
      </c>
      <c s="53" r="W83"/>
      <c s="47" r="X83"/>
      <c s="15" r="Y83"/>
      <c t="str" s="49" r="Z83">
        <f t="shared" si="15"/>
        <v/>
      </c>
      <c t="str" s="1" r="AA83">
        <f t="shared" si="16"/>
        <v/>
      </c>
      <c t="str" s="15" r="AB83">
        <f t="shared" si="17"/>
        <v/>
      </c>
    </row>
    <row r="84">
      <c s="1" r="A84"/>
      <c s="55" r="B84"/>
      <c s="47" r="C84"/>
      <c t="str" s="3" r="D84">
        <f t="shared" si="18"/>
        <v/>
      </c>
      <c t="str" s="1" r="E84">
        <f t="shared" si="4"/>
        <v/>
      </c>
      <c t="str" s="48" r="F84">
        <f t="shared" si="5"/>
        <v/>
      </c>
      <c t="str" s="1" r="G84">
        <f t="shared" si="6"/>
        <v/>
      </c>
      <c t="str" s="48" r="H84">
        <f t="shared" si="7"/>
        <v/>
      </c>
      <c t="str" s="1" r="I84">
        <f t="shared" si="8"/>
        <v/>
      </c>
      <c s="49" r="J84"/>
      <c t="str" s="1" r="K84">
        <f t="shared" si="9"/>
        <v/>
      </c>
      <c t="str" s="15" r="L84">
        <f t="shared" si="10"/>
        <v/>
      </c>
      <c s="49" r="M84"/>
      <c t="str" s="1" r="N84">
        <f t="shared" si="11"/>
        <v/>
      </c>
      <c t="str" s="15" r="O84">
        <f t="shared" si="12"/>
        <v/>
      </c>
      <c t="str" s="50" r="P84">
        <f t="shared" si="1"/>
        <v/>
      </c>
      <c s="49" r="Q84"/>
      <c t="str" s="1" r="R84">
        <f t="shared" si="13"/>
        <v/>
      </c>
      <c s="1" r="S84"/>
      <c t="str" s="15" r="T84">
        <f t="shared" si="14"/>
        <v/>
      </c>
      <c t="str" s="51" r="U84">
        <f t="shared" si="2"/>
        <v/>
      </c>
      <c t="str" s="15" r="V84">
        <f t="shared" si="3"/>
        <v/>
      </c>
      <c s="53" r="W84"/>
      <c s="47" r="X84"/>
      <c s="15" r="Y84"/>
      <c t="str" s="49" r="Z84">
        <f t="shared" si="15"/>
        <v/>
      </c>
      <c t="str" s="1" r="AA84">
        <f t="shared" si="16"/>
        <v/>
      </c>
      <c t="str" s="15" r="AB84">
        <f t="shared" si="17"/>
        <v/>
      </c>
    </row>
    <row r="85">
      <c s="1" r="A85"/>
      <c s="46" r="B85"/>
      <c s="47" r="C85"/>
      <c t="str" s="3" r="D85">
        <f t="shared" si="18"/>
        <v/>
      </c>
      <c t="str" s="1" r="E85">
        <f t="shared" si="4"/>
        <v/>
      </c>
      <c t="str" s="48" r="F85">
        <f t="shared" si="5"/>
        <v/>
      </c>
      <c t="str" s="1" r="G85">
        <f t="shared" si="6"/>
        <v/>
      </c>
      <c t="str" s="48" r="H85">
        <f t="shared" si="7"/>
        <v/>
      </c>
      <c t="str" s="1" r="I85">
        <f t="shared" si="8"/>
        <v/>
      </c>
      <c s="49" r="J85"/>
      <c t="str" s="1" r="K85">
        <f t="shared" si="9"/>
        <v/>
      </c>
      <c t="str" s="15" r="L85">
        <f t="shared" si="10"/>
        <v/>
      </c>
      <c s="49" r="M85"/>
      <c t="str" s="1" r="N85">
        <f t="shared" si="11"/>
        <v/>
      </c>
      <c t="str" s="15" r="O85">
        <f t="shared" si="12"/>
        <v/>
      </c>
      <c t="str" s="50" r="P85">
        <f t="shared" si="1"/>
        <v/>
      </c>
      <c s="49" r="Q85"/>
      <c t="str" s="1" r="R85">
        <f t="shared" si="13"/>
        <v/>
      </c>
      <c s="1" r="S85"/>
      <c t="str" s="15" r="T85">
        <f t="shared" si="14"/>
        <v/>
      </c>
      <c t="str" s="51" r="U85">
        <f t="shared" si="2"/>
        <v/>
      </c>
      <c t="str" s="15" r="V85">
        <f t="shared" si="3"/>
        <v/>
      </c>
      <c s="51" r="W85"/>
      <c s="1" r="X85"/>
      <c s="15" r="Y85"/>
      <c t="str" s="49" r="Z85">
        <f t="shared" si="15"/>
        <v/>
      </c>
      <c t="str" s="1" r="AA85">
        <f t="shared" si="16"/>
        <v/>
      </c>
      <c t="str" s="15" r="AB85">
        <f t="shared" si="17"/>
        <v/>
      </c>
    </row>
    <row r="86">
      <c s="1" r="A86"/>
      <c s="46" r="B86"/>
      <c s="47" r="C86"/>
      <c t="str" s="3" r="D86">
        <f t="shared" si="18"/>
        <v/>
      </c>
      <c t="str" s="1" r="E86">
        <f t="shared" si="4"/>
        <v/>
      </c>
      <c t="str" s="48" r="F86">
        <f t="shared" si="5"/>
        <v/>
      </c>
      <c t="str" s="1" r="G86">
        <f t="shared" si="6"/>
        <v/>
      </c>
      <c t="str" s="48" r="H86">
        <f t="shared" si="7"/>
        <v/>
      </c>
      <c t="str" s="1" r="I86">
        <f t="shared" si="8"/>
        <v/>
      </c>
      <c s="49" r="J86"/>
      <c t="str" s="1" r="K86">
        <f t="shared" si="9"/>
        <v/>
      </c>
      <c t="str" s="15" r="L86">
        <f t="shared" si="10"/>
        <v/>
      </c>
      <c s="49" r="M86"/>
      <c t="str" s="1" r="N86">
        <f t="shared" si="11"/>
        <v/>
      </c>
      <c t="str" s="15" r="O86">
        <f t="shared" si="12"/>
        <v/>
      </c>
      <c t="str" s="50" r="P86">
        <f t="shared" si="1"/>
        <v/>
      </c>
      <c s="49" r="Q86"/>
      <c t="str" s="1" r="R86">
        <f t="shared" si="13"/>
        <v/>
      </c>
      <c s="1" r="S86"/>
      <c t="str" s="15" r="T86">
        <f t="shared" si="14"/>
        <v/>
      </c>
      <c t="str" s="51" r="U86">
        <f t="shared" si="2"/>
        <v/>
      </c>
      <c t="str" s="15" r="V86">
        <f t="shared" si="3"/>
        <v/>
      </c>
      <c s="53" r="W86"/>
      <c s="47" r="X86"/>
      <c s="15" r="Y86"/>
      <c t="str" s="49" r="Z86">
        <f t="shared" si="15"/>
        <v/>
      </c>
      <c t="str" s="1" r="AA86">
        <f t="shared" si="16"/>
        <v/>
      </c>
      <c t="str" s="15" r="AB86">
        <f t="shared" si="17"/>
        <v/>
      </c>
    </row>
    <row r="87">
      <c s="1" r="A87"/>
      <c s="46" r="B87"/>
      <c s="47" r="C87"/>
      <c t="str" s="3" r="D87">
        <f t="shared" si="18"/>
        <v/>
      </c>
      <c t="str" s="1" r="E87">
        <f t="shared" si="4"/>
        <v/>
      </c>
      <c t="str" s="48" r="F87">
        <f t="shared" si="5"/>
        <v/>
      </c>
      <c t="str" s="1" r="G87">
        <f t="shared" si="6"/>
        <v/>
      </c>
      <c t="str" s="48" r="H87">
        <f t="shared" si="7"/>
        <v/>
      </c>
      <c t="str" s="1" r="I87">
        <f t="shared" si="8"/>
        <v/>
      </c>
      <c s="49" r="J87"/>
      <c t="str" s="1" r="K87">
        <f t="shared" si="9"/>
        <v/>
      </c>
      <c t="str" s="15" r="L87">
        <f t="shared" si="10"/>
        <v/>
      </c>
      <c s="49" r="M87"/>
      <c t="str" s="1" r="N87">
        <f t="shared" si="11"/>
        <v/>
      </c>
      <c t="str" s="15" r="O87">
        <f t="shared" si="12"/>
        <v/>
      </c>
      <c t="str" s="50" r="P87">
        <f t="shared" si="1"/>
        <v/>
      </c>
      <c s="49" r="Q87"/>
      <c t="str" s="1" r="R87">
        <f t="shared" si="13"/>
        <v/>
      </c>
      <c s="1" r="S87"/>
      <c t="str" s="15" r="T87">
        <f t="shared" si="14"/>
        <v/>
      </c>
      <c t="str" s="51" r="U87">
        <f t="shared" si="2"/>
        <v/>
      </c>
      <c t="str" s="15" r="V87">
        <f t="shared" si="3"/>
        <v/>
      </c>
      <c s="51" r="W87"/>
      <c s="1" r="X87"/>
      <c s="15" r="Y87"/>
      <c t="str" s="49" r="Z87">
        <f t="shared" si="15"/>
        <v/>
      </c>
      <c t="str" s="1" r="AA87">
        <f t="shared" si="16"/>
        <v/>
      </c>
      <c t="str" s="15" r="AB87">
        <f t="shared" si="17"/>
        <v/>
      </c>
    </row>
    <row r="88">
      <c s="1" r="A88"/>
      <c s="46" r="B88"/>
      <c s="47" r="C88"/>
      <c t="str" s="3" r="D88">
        <f t="shared" si="18"/>
        <v/>
      </c>
      <c t="str" s="1" r="E88">
        <f t="shared" si="4"/>
        <v/>
      </c>
      <c t="str" s="48" r="F88">
        <f t="shared" si="5"/>
        <v/>
      </c>
      <c t="str" s="1" r="G88">
        <f t="shared" si="6"/>
        <v/>
      </c>
      <c t="str" s="48" r="H88">
        <f t="shared" si="7"/>
        <v/>
      </c>
      <c t="str" s="1" r="I88">
        <f t="shared" si="8"/>
        <v/>
      </c>
      <c s="49" r="J88"/>
      <c t="str" s="1" r="K88">
        <f t="shared" si="9"/>
        <v/>
      </c>
      <c t="str" s="15" r="L88">
        <f t="shared" si="10"/>
        <v/>
      </c>
      <c s="49" r="M88"/>
      <c t="str" s="1" r="N88">
        <f t="shared" si="11"/>
        <v/>
      </c>
      <c t="str" s="15" r="O88">
        <f t="shared" si="12"/>
        <v/>
      </c>
      <c t="str" s="50" r="P88">
        <f t="shared" si="1"/>
        <v/>
      </c>
      <c s="49" r="Q88"/>
      <c t="str" s="1" r="R88">
        <f t="shared" si="13"/>
        <v/>
      </c>
      <c s="1" r="S88"/>
      <c t="str" s="15" r="T88">
        <f t="shared" si="14"/>
        <v/>
      </c>
      <c t="str" s="51" r="U88">
        <f t="shared" si="2"/>
        <v/>
      </c>
      <c t="str" s="15" r="V88">
        <f t="shared" si="3"/>
        <v/>
      </c>
      <c s="51" r="W88"/>
      <c s="1" r="X88"/>
      <c s="15" r="Y88"/>
      <c t="str" s="49" r="Z88">
        <f t="shared" si="15"/>
        <v/>
      </c>
      <c t="str" s="1" r="AA88">
        <f t="shared" si="16"/>
        <v/>
      </c>
      <c t="str" s="15" r="AB88">
        <f t="shared" si="17"/>
        <v/>
      </c>
    </row>
    <row r="89">
      <c s="1" r="A89"/>
      <c s="46" r="B89"/>
      <c s="47" r="C89"/>
      <c t="str" s="3" r="D89">
        <f t="shared" si="18"/>
        <v/>
      </c>
      <c t="str" s="1" r="E89">
        <f t="shared" si="4"/>
        <v/>
      </c>
      <c t="str" s="48" r="F89">
        <f t="shared" si="5"/>
        <v/>
      </c>
      <c t="str" s="1" r="G89">
        <f t="shared" si="6"/>
        <v/>
      </c>
      <c t="str" s="48" r="H89">
        <f t="shared" si="7"/>
        <v/>
      </c>
      <c t="str" s="1" r="I89">
        <f t="shared" si="8"/>
        <v/>
      </c>
      <c s="49" r="J89"/>
      <c t="str" s="1" r="K89">
        <f t="shared" si="9"/>
        <v/>
      </c>
      <c t="str" s="15" r="L89">
        <f t="shared" si="10"/>
        <v/>
      </c>
      <c s="49" r="M89"/>
      <c t="str" s="1" r="N89">
        <f t="shared" si="11"/>
        <v/>
      </c>
      <c t="str" s="15" r="O89">
        <f t="shared" si="12"/>
        <v/>
      </c>
      <c t="str" s="50" r="P89">
        <f t="shared" si="1"/>
        <v/>
      </c>
      <c s="49" r="Q89"/>
      <c t="str" s="1" r="R89">
        <f t="shared" si="13"/>
        <v/>
      </c>
      <c s="1" r="S89"/>
      <c t="str" s="15" r="T89">
        <f t="shared" si="14"/>
        <v/>
      </c>
      <c t="str" s="51" r="U89">
        <f t="shared" si="2"/>
        <v/>
      </c>
      <c t="str" s="15" r="V89">
        <f t="shared" si="3"/>
        <v/>
      </c>
      <c s="51" r="W89"/>
      <c s="1" r="X89"/>
      <c s="15" r="Y89"/>
      <c t="str" s="49" r="Z89">
        <f t="shared" si="15"/>
        <v/>
      </c>
      <c t="str" s="1" r="AA89">
        <f t="shared" si="16"/>
        <v/>
      </c>
      <c t="str" s="15" r="AB89">
        <f t="shared" si="17"/>
        <v/>
      </c>
    </row>
    <row r="90">
      <c s="1" r="A90"/>
      <c s="46" r="B90"/>
      <c s="47" r="C90"/>
      <c t="str" s="3" r="D90">
        <f t="shared" si="18"/>
        <v/>
      </c>
      <c t="str" s="1" r="E90">
        <f t="shared" si="4"/>
        <v/>
      </c>
      <c t="str" s="48" r="F90">
        <f t="shared" si="5"/>
        <v/>
      </c>
      <c t="str" s="1" r="G90">
        <f t="shared" si="6"/>
        <v/>
      </c>
      <c t="str" s="48" r="H90">
        <f t="shared" si="7"/>
        <v/>
      </c>
      <c t="str" s="1" r="I90">
        <f t="shared" si="8"/>
        <v/>
      </c>
      <c s="49" r="J90"/>
      <c t="str" s="1" r="K90">
        <f t="shared" si="9"/>
        <v/>
      </c>
      <c t="str" s="15" r="L90">
        <f t="shared" si="10"/>
        <v/>
      </c>
      <c s="49" r="M90"/>
      <c t="str" s="1" r="N90">
        <f t="shared" si="11"/>
        <v/>
      </c>
      <c t="str" s="15" r="O90">
        <f t="shared" si="12"/>
        <v/>
      </c>
      <c t="str" s="50" r="P90">
        <f t="shared" si="1"/>
        <v/>
      </c>
      <c s="49" r="Q90"/>
      <c t="str" s="1" r="R90">
        <f t="shared" si="13"/>
        <v/>
      </c>
      <c s="1" r="S90"/>
      <c t="str" s="15" r="T90">
        <f t="shared" si="14"/>
        <v/>
      </c>
      <c t="str" s="51" r="U90">
        <f t="shared" si="2"/>
        <v/>
      </c>
      <c t="str" s="15" r="V90">
        <f t="shared" si="3"/>
        <v/>
      </c>
      <c s="51" r="W90"/>
      <c s="1" r="X90"/>
      <c s="15" r="Y90"/>
      <c t="str" s="49" r="Z90">
        <f t="shared" si="15"/>
        <v/>
      </c>
      <c t="str" s="1" r="AA90">
        <f t="shared" si="16"/>
        <v/>
      </c>
      <c t="str" s="15" r="AB90">
        <f t="shared" si="17"/>
        <v/>
      </c>
    </row>
    <row r="91">
      <c s="1" r="A91"/>
      <c s="46" r="B91"/>
      <c s="47" r="C91"/>
      <c t="str" s="3" r="D91">
        <f t="shared" si="18"/>
        <v/>
      </c>
      <c t="str" s="1" r="E91">
        <f t="shared" si="4"/>
        <v/>
      </c>
      <c t="str" s="48" r="F91">
        <f t="shared" si="5"/>
        <v/>
      </c>
      <c t="str" s="1" r="G91">
        <f t="shared" si="6"/>
        <v/>
      </c>
      <c t="str" s="48" r="H91">
        <f t="shared" si="7"/>
        <v/>
      </c>
      <c t="str" s="1" r="I91">
        <f t="shared" si="8"/>
        <v/>
      </c>
      <c s="49" r="J91"/>
      <c t="str" s="1" r="K91">
        <f t="shared" si="9"/>
        <v/>
      </c>
      <c t="str" s="15" r="L91">
        <f t="shared" si="10"/>
        <v/>
      </c>
      <c s="49" r="M91"/>
      <c t="str" s="1" r="N91">
        <f t="shared" si="11"/>
        <v/>
      </c>
      <c t="str" s="15" r="O91">
        <f t="shared" si="12"/>
        <v/>
      </c>
      <c t="str" s="50" r="P91">
        <f t="shared" si="1"/>
        <v/>
      </c>
      <c s="49" r="Q91"/>
      <c t="str" s="1" r="R91">
        <f t="shared" si="13"/>
        <v/>
      </c>
      <c s="1" r="S91"/>
      <c t="str" s="15" r="T91">
        <f t="shared" si="14"/>
        <v/>
      </c>
      <c t="str" s="51" r="U91">
        <f t="shared" si="2"/>
        <v/>
      </c>
      <c t="str" s="15" r="V91">
        <f t="shared" si="3"/>
        <v/>
      </c>
      <c s="53" r="W91"/>
      <c s="47" r="X91"/>
      <c s="15" r="Y91"/>
      <c t="str" s="49" r="Z91">
        <f t="shared" si="15"/>
        <v/>
      </c>
      <c t="str" s="1" r="AA91">
        <f t="shared" si="16"/>
        <v/>
      </c>
      <c t="str" s="15" r="AB91">
        <f t="shared" si="17"/>
        <v/>
      </c>
    </row>
    <row r="92">
      <c s="1" r="A92"/>
      <c s="46" r="B92"/>
      <c s="47" r="C92"/>
      <c t="str" s="3" r="D92">
        <f t="shared" si="18"/>
        <v/>
      </c>
      <c t="str" s="1" r="E92">
        <f t="shared" si="4"/>
        <v/>
      </c>
      <c t="str" s="48" r="F92">
        <f t="shared" si="5"/>
        <v/>
      </c>
      <c t="str" s="1" r="G92">
        <f t="shared" si="6"/>
        <v/>
      </c>
      <c t="str" s="48" r="H92">
        <f t="shared" si="7"/>
        <v/>
      </c>
      <c t="str" s="1" r="I92">
        <f t="shared" si="8"/>
        <v/>
      </c>
      <c s="49" r="J92"/>
      <c t="str" s="1" r="K92">
        <f t="shared" si="9"/>
        <v/>
      </c>
      <c t="str" s="15" r="L92">
        <f t="shared" si="10"/>
        <v/>
      </c>
      <c s="49" r="M92"/>
      <c t="str" s="1" r="N92">
        <f t="shared" si="11"/>
        <v/>
      </c>
      <c t="str" s="15" r="O92">
        <f t="shared" si="12"/>
        <v/>
      </c>
      <c t="str" s="50" r="P92">
        <f t="shared" si="1"/>
        <v/>
      </c>
      <c s="49" r="Q92"/>
      <c t="str" s="1" r="R92">
        <f t="shared" si="13"/>
        <v/>
      </c>
      <c s="1" r="S92"/>
      <c t="str" s="15" r="T92">
        <f t="shared" si="14"/>
        <v/>
      </c>
      <c t="str" s="51" r="U92">
        <f t="shared" si="2"/>
        <v/>
      </c>
      <c t="str" s="15" r="V92">
        <f t="shared" si="3"/>
        <v/>
      </c>
      <c s="53" r="W92"/>
      <c s="47" r="X92"/>
      <c s="15" r="Y92"/>
      <c t="str" s="49" r="Z92">
        <f t="shared" si="15"/>
        <v/>
      </c>
      <c t="str" s="1" r="AA92">
        <f t="shared" si="16"/>
        <v/>
      </c>
      <c t="str" s="15" r="AB92">
        <f t="shared" si="17"/>
        <v/>
      </c>
    </row>
    <row r="93">
      <c s="1" r="A93"/>
      <c s="46" r="B93"/>
      <c s="47" r="C93"/>
      <c t="str" s="3" r="D93">
        <f t="shared" si="18"/>
        <v/>
      </c>
      <c t="str" s="1" r="E93">
        <f t="shared" si="4"/>
        <v/>
      </c>
      <c t="str" s="48" r="F93">
        <f t="shared" si="5"/>
        <v/>
      </c>
      <c t="str" s="1" r="G93">
        <f t="shared" si="6"/>
        <v/>
      </c>
      <c t="str" s="48" r="H93">
        <f t="shared" si="7"/>
        <v/>
      </c>
      <c t="str" s="1" r="I93">
        <f t="shared" si="8"/>
        <v/>
      </c>
      <c s="49" r="J93"/>
      <c t="str" s="1" r="K93">
        <f t="shared" si="9"/>
        <v/>
      </c>
      <c t="str" s="15" r="L93">
        <f t="shared" si="10"/>
        <v/>
      </c>
      <c s="49" r="M93"/>
      <c t="str" s="1" r="N93">
        <f t="shared" si="11"/>
        <v/>
      </c>
      <c t="str" s="15" r="O93">
        <f t="shared" si="12"/>
        <v/>
      </c>
      <c t="str" s="50" r="P93">
        <f t="shared" si="1"/>
        <v/>
      </c>
      <c s="49" r="Q93"/>
      <c t="str" s="1" r="R93">
        <f t="shared" si="13"/>
        <v/>
      </c>
      <c s="1" r="S93"/>
      <c t="str" s="15" r="T93">
        <f t="shared" si="14"/>
        <v/>
      </c>
      <c t="str" s="51" r="U93">
        <f t="shared" si="2"/>
        <v/>
      </c>
      <c t="str" s="15" r="V93">
        <f t="shared" si="3"/>
        <v/>
      </c>
      <c s="53" r="W93"/>
      <c s="47" r="X93"/>
      <c s="15" r="Y93"/>
      <c t="str" s="49" r="Z93">
        <f t="shared" si="15"/>
        <v/>
      </c>
      <c t="str" s="1" r="AA93">
        <f t="shared" si="16"/>
        <v/>
      </c>
      <c t="str" s="15" r="AB93">
        <f t="shared" si="17"/>
        <v/>
      </c>
    </row>
    <row r="94">
      <c s="1" r="A94"/>
      <c s="46" r="B94"/>
      <c s="47" r="C94"/>
      <c t="str" s="3" r="D94">
        <f t="shared" si="18"/>
        <v/>
      </c>
      <c t="str" s="1" r="E94">
        <f t="shared" si="4"/>
        <v/>
      </c>
      <c t="str" s="48" r="F94">
        <f t="shared" si="5"/>
        <v/>
      </c>
      <c t="str" s="1" r="G94">
        <f t="shared" si="6"/>
        <v/>
      </c>
      <c t="str" s="48" r="H94">
        <f t="shared" si="7"/>
        <v/>
      </c>
      <c t="str" s="1" r="I94">
        <f t="shared" si="8"/>
        <v/>
      </c>
      <c s="49" r="J94"/>
      <c t="str" s="1" r="K94">
        <f t="shared" si="9"/>
        <v/>
      </c>
      <c t="str" s="15" r="L94">
        <f t="shared" si="10"/>
        <v/>
      </c>
      <c s="49" r="M94"/>
      <c t="str" s="1" r="N94">
        <f t="shared" si="11"/>
        <v/>
      </c>
      <c t="str" s="15" r="O94">
        <f t="shared" si="12"/>
        <v/>
      </c>
      <c t="str" s="50" r="P94">
        <f t="shared" si="1"/>
        <v/>
      </c>
      <c s="49" r="Q94"/>
      <c t="str" s="1" r="R94">
        <f t="shared" si="13"/>
        <v/>
      </c>
      <c s="1" r="S94"/>
      <c t="str" s="15" r="T94">
        <f t="shared" si="14"/>
        <v/>
      </c>
      <c t="str" s="51" r="U94">
        <f t="shared" si="2"/>
        <v/>
      </c>
      <c t="str" s="15" r="V94">
        <f t="shared" si="3"/>
        <v/>
      </c>
      <c s="53" r="W94"/>
      <c s="47" r="X94"/>
      <c s="15" r="Y94"/>
      <c t="str" s="49" r="Z94">
        <f t="shared" si="15"/>
        <v/>
      </c>
      <c t="str" s="1" r="AA94">
        <f t="shared" si="16"/>
        <v/>
      </c>
      <c t="str" s="15" r="AB94">
        <f t="shared" si="17"/>
        <v/>
      </c>
    </row>
    <row r="95">
      <c s="1" r="A95"/>
      <c s="46" r="B95"/>
      <c s="47" r="C95"/>
      <c t="str" s="3" r="D95">
        <f t="shared" si="18"/>
        <v/>
      </c>
      <c t="str" s="1" r="E95">
        <f t="shared" si="4"/>
        <v/>
      </c>
      <c t="str" s="48" r="F95">
        <f t="shared" si="5"/>
        <v/>
      </c>
      <c t="str" s="1" r="G95">
        <f t="shared" si="6"/>
        <v/>
      </c>
      <c t="str" s="48" r="H95">
        <f t="shared" si="7"/>
        <v/>
      </c>
      <c t="str" s="1" r="I95">
        <f t="shared" si="8"/>
        <v/>
      </c>
      <c s="49" r="J95"/>
      <c t="str" s="1" r="K95">
        <f t="shared" si="9"/>
        <v/>
      </c>
      <c t="str" s="15" r="L95">
        <f t="shared" si="10"/>
        <v/>
      </c>
      <c s="49" r="M95"/>
      <c t="str" s="1" r="N95">
        <f t="shared" si="11"/>
        <v/>
      </c>
      <c t="str" s="15" r="O95">
        <f t="shared" si="12"/>
        <v/>
      </c>
      <c t="str" s="50" r="P95">
        <f t="shared" si="1"/>
        <v/>
      </c>
      <c s="49" r="Q95"/>
      <c t="str" s="1" r="R95">
        <f t="shared" si="13"/>
        <v/>
      </c>
      <c s="1" r="S95"/>
      <c t="str" s="15" r="T95">
        <f t="shared" si="14"/>
        <v/>
      </c>
      <c t="str" s="51" r="U95">
        <f t="shared" si="2"/>
        <v/>
      </c>
      <c t="str" s="15" r="V95">
        <f t="shared" si="3"/>
        <v/>
      </c>
      <c s="53" r="W95"/>
      <c s="47" r="X95"/>
      <c s="15" r="Y95"/>
      <c t="str" s="49" r="Z95">
        <f t="shared" si="15"/>
        <v/>
      </c>
      <c t="str" s="1" r="AA95">
        <f t="shared" si="16"/>
        <v/>
      </c>
      <c t="str" s="15" r="AB95">
        <f t="shared" si="17"/>
        <v/>
      </c>
    </row>
    <row r="96">
      <c s="1" r="A96"/>
      <c s="55" r="B96"/>
      <c s="47" r="C96"/>
      <c t="str" s="3" r="D96">
        <f t="shared" si="18"/>
        <v/>
      </c>
      <c t="str" s="1" r="E96">
        <f t="shared" si="4"/>
        <v/>
      </c>
      <c t="str" s="48" r="F96">
        <f t="shared" si="5"/>
        <v/>
      </c>
      <c t="str" s="1" r="G96">
        <f t="shared" si="6"/>
        <v/>
      </c>
      <c t="str" s="48" r="H96">
        <f t="shared" si="7"/>
        <v/>
      </c>
      <c t="str" s="1" r="I96">
        <f t="shared" si="8"/>
        <v/>
      </c>
      <c s="49" r="J96"/>
      <c t="str" s="1" r="K96">
        <f t="shared" si="9"/>
        <v/>
      </c>
      <c t="str" s="15" r="L96">
        <f t="shared" si="10"/>
        <v/>
      </c>
      <c s="49" r="M96"/>
      <c t="str" s="1" r="N96">
        <f t="shared" si="11"/>
        <v/>
      </c>
      <c t="str" s="15" r="O96">
        <f t="shared" si="12"/>
        <v/>
      </c>
      <c t="str" s="50" r="P96">
        <f t="shared" si="1"/>
        <v/>
      </c>
      <c s="49" r="Q96"/>
      <c t="str" s="1" r="R96">
        <f t="shared" si="13"/>
        <v/>
      </c>
      <c s="1" r="S96"/>
      <c t="str" s="15" r="T96">
        <f t="shared" si="14"/>
        <v/>
      </c>
      <c t="str" s="51" r="U96">
        <f t="shared" si="2"/>
        <v/>
      </c>
      <c t="str" s="15" r="V96">
        <f t="shared" si="3"/>
        <v/>
      </c>
      <c s="51" r="W96"/>
      <c s="1" r="X96"/>
      <c s="15" r="Y96"/>
      <c t="str" s="49" r="Z96">
        <f t="shared" si="15"/>
        <v/>
      </c>
      <c t="str" s="1" r="AA96">
        <f t="shared" si="16"/>
        <v/>
      </c>
      <c t="str" s="15" r="AB96">
        <f t="shared" si="17"/>
        <v/>
      </c>
    </row>
    <row r="97">
      <c s="1" r="A97"/>
      <c s="46" r="B97"/>
      <c s="47" r="C97"/>
      <c t="str" s="3" r="D97">
        <f t="shared" si="18"/>
        <v/>
      </c>
      <c t="str" s="1" r="E97">
        <f t="shared" si="4"/>
        <v/>
      </c>
      <c t="str" s="48" r="F97">
        <f t="shared" si="5"/>
        <v/>
      </c>
      <c t="str" s="1" r="G97">
        <f t="shared" si="6"/>
        <v/>
      </c>
      <c t="str" s="48" r="H97">
        <f t="shared" si="7"/>
        <v/>
      </c>
      <c t="str" s="1" r="I97">
        <f t="shared" si="8"/>
        <v/>
      </c>
      <c s="49" r="J97"/>
      <c t="str" s="1" r="K97">
        <f t="shared" si="9"/>
        <v/>
      </c>
      <c t="str" s="15" r="L97">
        <f t="shared" si="10"/>
        <v/>
      </c>
      <c s="49" r="M97"/>
      <c t="str" s="1" r="N97">
        <f t="shared" si="11"/>
        <v/>
      </c>
      <c t="str" s="15" r="O97">
        <f t="shared" si="12"/>
        <v/>
      </c>
      <c t="str" s="50" r="P97">
        <f t="shared" si="1"/>
        <v/>
      </c>
      <c s="49" r="Q97"/>
      <c t="str" s="1" r="R97">
        <f t="shared" si="13"/>
        <v/>
      </c>
      <c s="1" r="S97"/>
      <c t="str" s="15" r="T97">
        <f t="shared" si="14"/>
        <v/>
      </c>
      <c t="str" s="51" r="U97">
        <f t="shared" si="2"/>
        <v/>
      </c>
      <c t="str" s="15" r="V97">
        <f t="shared" si="3"/>
        <v/>
      </c>
      <c s="51" r="W97"/>
      <c s="1" r="X97"/>
      <c s="15" r="Y97"/>
      <c t="str" s="49" r="Z97">
        <f t="shared" si="15"/>
        <v/>
      </c>
      <c t="str" s="1" r="AA97">
        <f t="shared" si="16"/>
        <v/>
      </c>
      <c t="str" s="15" r="AB97">
        <f t="shared" si="17"/>
        <v/>
      </c>
    </row>
    <row r="98">
      <c s="1" r="A98"/>
      <c s="46" r="B98"/>
      <c s="47" r="C98"/>
      <c t="str" s="3" r="D98">
        <f t="shared" si="18"/>
        <v/>
      </c>
      <c t="str" s="1" r="E98">
        <f t="shared" si="4"/>
        <v/>
      </c>
      <c t="str" s="48" r="F98">
        <f t="shared" si="5"/>
        <v/>
      </c>
      <c t="str" s="1" r="G98">
        <f t="shared" si="6"/>
        <v/>
      </c>
      <c t="str" s="48" r="H98">
        <f t="shared" si="7"/>
        <v/>
      </c>
      <c t="str" s="1" r="I98">
        <f t="shared" si="8"/>
        <v/>
      </c>
      <c s="49" r="J98"/>
      <c t="str" s="1" r="K98">
        <f t="shared" si="9"/>
        <v/>
      </c>
      <c t="str" s="15" r="L98">
        <f t="shared" si="10"/>
        <v/>
      </c>
      <c s="49" r="M98"/>
      <c t="str" s="1" r="N98">
        <f t="shared" si="11"/>
        <v/>
      </c>
      <c t="str" s="15" r="O98">
        <f t="shared" si="12"/>
        <v/>
      </c>
      <c t="str" s="50" r="P98">
        <f t="shared" si="1"/>
        <v/>
      </c>
      <c s="49" r="Q98"/>
      <c t="str" s="1" r="R98">
        <f t="shared" si="13"/>
        <v/>
      </c>
      <c s="1" r="S98"/>
      <c t="str" s="15" r="T98">
        <f t="shared" si="14"/>
        <v/>
      </c>
      <c t="str" s="51" r="U98">
        <f t="shared" si="2"/>
        <v/>
      </c>
      <c t="str" s="15" r="V98">
        <f t="shared" si="3"/>
        <v/>
      </c>
      <c s="51" r="W98"/>
      <c s="1" r="X98"/>
      <c s="15" r="Y98"/>
      <c t="str" s="49" r="Z98">
        <f t="shared" si="15"/>
        <v/>
      </c>
      <c t="str" s="1" r="AA98">
        <f t="shared" si="16"/>
        <v/>
      </c>
      <c t="str" s="15" r="AB98">
        <f t="shared" si="17"/>
        <v/>
      </c>
    </row>
    <row r="99">
      <c s="1" r="A99"/>
      <c s="46" r="B99"/>
      <c s="47" r="C99"/>
      <c t="str" s="3" r="D99">
        <f t="shared" si="18"/>
        <v/>
      </c>
      <c t="str" s="1" r="E99">
        <f t="shared" si="4"/>
        <v/>
      </c>
      <c t="str" s="48" r="F99">
        <f t="shared" si="5"/>
        <v/>
      </c>
      <c t="str" s="1" r="G99">
        <f t="shared" si="6"/>
        <v/>
      </c>
      <c t="str" s="48" r="H99">
        <f t="shared" si="7"/>
        <v/>
      </c>
      <c t="str" s="1" r="I99">
        <f t="shared" si="8"/>
        <v/>
      </c>
      <c s="49" r="J99"/>
      <c t="str" s="1" r="K99">
        <f t="shared" si="9"/>
        <v/>
      </c>
      <c t="str" s="15" r="L99">
        <f t="shared" si="10"/>
        <v/>
      </c>
      <c s="49" r="M99"/>
      <c t="str" s="1" r="N99">
        <f t="shared" si="11"/>
        <v/>
      </c>
      <c t="str" s="15" r="O99">
        <f t="shared" si="12"/>
        <v/>
      </c>
      <c t="str" s="50" r="P99">
        <f t="shared" si="1"/>
        <v/>
      </c>
      <c s="49" r="Q99"/>
      <c t="str" s="1" r="R99">
        <f t="shared" si="13"/>
        <v/>
      </c>
      <c s="1" r="S99"/>
      <c t="str" s="15" r="T99">
        <f t="shared" si="14"/>
        <v/>
      </c>
      <c t="str" s="51" r="U99">
        <f t="shared" si="2"/>
        <v/>
      </c>
      <c t="str" s="15" r="V99">
        <f t="shared" si="3"/>
        <v/>
      </c>
      <c s="51" r="W99"/>
      <c s="1" r="X99"/>
      <c s="15" r="Y99"/>
      <c t="str" s="49" r="Z99">
        <f t="shared" si="15"/>
        <v/>
      </c>
      <c t="str" s="1" r="AA99">
        <f t="shared" si="16"/>
        <v/>
      </c>
      <c t="str" s="15" r="AB99">
        <f t="shared" si="17"/>
        <v/>
      </c>
    </row>
    <row r="100">
      <c s="1" r="A100"/>
      <c s="46" r="B100"/>
      <c s="47" r="C100"/>
      <c t="str" s="3" r="D100">
        <f t="shared" si="18"/>
        <v/>
      </c>
      <c t="str" s="1" r="E100">
        <f t="shared" si="4"/>
        <v/>
      </c>
      <c t="str" s="48" r="F100">
        <f t="shared" si="5"/>
        <v/>
      </c>
      <c t="str" s="1" r="G100">
        <f t="shared" si="6"/>
        <v/>
      </c>
      <c t="str" s="48" r="H100">
        <f t="shared" si="7"/>
        <v/>
      </c>
      <c t="str" s="1" r="I100">
        <f t="shared" si="8"/>
        <v/>
      </c>
      <c s="49" r="J100"/>
      <c t="str" s="1" r="K100">
        <f t="shared" si="9"/>
        <v/>
      </c>
      <c t="str" s="15" r="L100">
        <f t="shared" si="10"/>
        <v/>
      </c>
      <c s="49" r="M100"/>
      <c t="str" s="1" r="N100">
        <f t="shared" si="11"/>
        <v/>
      </c>
      <c t="str" s="15" r="O100">
        <f t="shared" si="12"/>
        <v/>
      </c>
      <c t="str" s="50" r="P100">
        <f t="shared" si="1"/>
        <v/>
      </c>
      <c s="49" r="Q100"/>
      <c t="str" s="1" r="R100">
        <f t="shared" si="13"/>
        <v/>
      </c>
      <c s="1" r="S100"/>
      <c t="str" s="15" r="T100">
        <f t="shared" si="14"/>
        <v/>
      </c>
      <c t="str" s="51" r="U100">
        <f t="shared" si="2"/>
        <v/>
      </c>
      <c t="str" s="15" r="V100">
        <f t="shared" si="3"/>
        <v/>
      </c>
      <c s="51" r="W100"/>
      <c s="1" r="X100"/>
      <c s="15" r="Y100"/>
      <c t="str" s="49" r="Z100">
        <f t="shared" si="15"/>
        <v/>
      </c>
      <c t="str" s="1" r="AA100">
        <f t="shared" si="16"/>
        <v/>
      </c>
      <c t="str" s="15" r="AB100">
        <f t="shared" si="17"/>
        <v/>
      </c>
    </row>
    <row r="101">
      <c s="1" r="A101"/>
      <c s="46" r="B101"/>
      <c s="47" r="C101"/>
      <c t="str" s="3" r="D101">
        <f t="shared" si="18"/>
        <v/>
      </c>
      <c t="str" s="1" r="E101">
        <f t="shared" si="4"/>
        <v/>
      </c>
      <c t="str" s="48" r="F101">
        <f t="shared" si="5"/>
        <v/>
      </c>
      <c t="str" s="1" r="G101">
        <f t="shared" si="6"/>
        <v/>
      </c>
      <c t="str" s="48" r="H101">
        <f t="shared" si="7"/>
        <v/>
      </c>
      <c t="str" s="1" r="I101">
        <f t="shared" si="8"/>
        <v/>
      </c>
      <c s="49" r="J101"/>
      <c t="str" s="1" r="K101">
        <f t="shared" si="9"/>
        <v/>
      </c>
      <c t="str" s="15" r="L101">
        <f t="shared" si="10"/>
        <v/>
      </c>
      <c s="49" r="M101"/>
      <c t="str" s="1" r="N101">
        <f t="shared" si="11"/>
        <v/>
      </c>
      <c t="str" s="15" r="O101">
        <f t="shared" si="12"/>
        <v/>
      </c>
      <c t="str" s="50" r="P101">
        <f t="shared" si="1"/>
        <v/>
      </c>
      <c s="49" r="Q101"/>
      <c t="str" s="1" r="R101">
        <f t="shared" si="13"/>
        <v/>
      </c>
      <c s="1" r="S101"/>
      <c t="str" s="15" r="T101">
        <f t="shared" si="14"/>
        <v/>
      </c>
      <c t="str" s="51" r="U101">
        <f t="shared" si="2"/>
        <v/>
      </c>
      <c t="str" s="15" r="V101">
        <f t="shared" si="3"/>
        <v/>
      </c>
      <c s="51" r="W101"/>
      <c s="1" r="X101"/>
      <c s="15" r="Y101"/>
      <c t="str" s="49" r="Z101">
        <f t="shared" si="15"/>
        <v/>
      </c>
      <c t="str" s="1" r="AA101">
        <f t="shared" si="16"/>
        <v/>
      </c>
      <c t="str" s="15" r="AB101">
        <f t="shared" si="17"/>
        <v/>
      </c>
    </row>
    <row r="102">
      <c s="1" r="A102"/>
      <c s="46" r="B102"/>
      <c s="47" r="C102"/>
      <c t="str" s="3" r="D102">
        <f t="shared" si="18"/>
        <v/>
      </c>
      <c t="str" s="1" r="E102">
        <f t="shared" si="4"/>
        <v/>
      </c>
      <c t="str" s="48" r="F102">
        <f t="shared" si="5"/>
        <v/>
      </c>
      <c t="str" s="1" r="G102">
        <f t="shared" si="6"/>
        <v/>
      </c>
      <c t="str" s="48" r="H102">
        <f t="shared" si="7"/>
        <v/>
      </c>
      <c t="str" s="1" r="I102">
        <f t="shared" si="8"/>
        <v/>
      </c>
      <c s="49" r="J102"/>
      <c t="str" s="1" r="K102">
        <f t="shared" si="9"/>
        <v/>
      </c>
      <c t="str" s="15" r="L102">
        <f t="shared" si="10"/>
        <v/>
      </c>
      <c s="49" r="M102"/>
      <c t="str" s="1" r="N102">
        <f t="shared" si="11"/>
        <v/>
      </c>
      <c t="str" s="15" r="O102">
        <f t="shared" si="12"/>
        <v/>
      </c>
      <c t="str" s="50" r="P102">
        <f t="shared" si="1"/>
        <v/>
      </c>
      <c s="49" r="Q102"/>
      <c t="str" s="1" r="R102">
        <f t="shared" si="13"/>
        <v/>
      </c>
      <c s="1" r="S102"/>
      <c t="str" s="15" r="T102">
        <f t="shared" si="14"/>
        <v/>
      </c>
      <c t="str" s="51" r="U102">
        <f t="shared" si="2"/>
        <v/>
      </c>
      <c t="str" s="15" r="V102">
        <f t="shared" si="3"/>
        <v/>
      </c>
      <c s="51" r="W102"/>
      <c s="1" r="X102"/>
      <c s="15" r="Y102"/>
      <c t="str" s="49" r="Z102">
        <f t="shared" si="15"/>
        <v/>
      </c>
      <c t="str" s="1" r="AA102">
        <f t="shared" si="16"/>
        <v/>
      </c>
      <c t="str" s="15" r="AB102">
        <f t="shared" si="17"/>
        <v/>
      </c>
    </row>
    <row r="103">
      <c s="1" r="A103"/>
      <c s="46" r="B103"/>
      <c s="47" r="C103"/>
      <c t="str" s="3" r="D103">
        <f t="shared" si="18"/>
        <v/>
      </c>
      <c t="str" s="1" r="E103">
        <f t="shared" si="4"/>
        <v/>
      </c>
      <c t="str" s="48" r="F103">
        <f t="shared" si="5"/>
        <v/>
      </c>
      <c t="str" s="1" r="G103">
        <f t="shared" si="6"/>
        <v/>
      </c>
      <c t="str" s="48" r="H103">
        <f t="shared" si="7"/>
        <v/>
      </c>
      <c t="str" s="1" r="I103">
        <f t="shared" si="8"/>
        <v/>
      </c>
      <c s="49" r="J103"/>
      <c t="str" s="1" r="K103">
        <f t="shared" si="9"/>
        <v/>
      </c>
      <c t="str" s="15" r="L103">
        <f t="shared" si="10"/>
        <v/>
      </c>
      <c s="49" r="M103"/>
      <c t="str" s="1" r="N103">
        <f t="shared" si="11"/>
        <v/>
      </c>
      <c t="str" s="15" r="O103">
        <f t="shared" si="12"/>
        <v/>
      </c>
      <c t="str" s="50" r="P103">
        <f t="shared" si="1"/>
        <v/>
      </c>
      <c s="49" r="Q103"/>
      <c t="str" s="1" r="R103">
        <f t="shared" si="13"/>
        <v/>
      </c>
      <c s="1" r="S103"/>
      <c t="str" s="15" r="T103">
        <f t="shared" si="14"/>
        <v/>
      </c>
      <c t="str" s="51" r="U103">
        <f t="shared" si="2"/>
        <v/>
      </c>
      <c t="str" s="15" r="V103">
        <f t="shared" si="3"/>
        <v/>
      </c>
      <c s="51" r="W103"/>
      <c s="1" r="X103"/>
      <c s="15" r="Y103"/>
      <c t="str" s="49" r="Z103">
        <f t="shared" si="15"/>
        <v/>
      </c>
      <c t="str" s="1" r="AA103">
        <f t="shared" si="16"/>
        <v/>
      </c>
      <c t="str" s="15" r="AB103">
        <f t="shared" si="17"/>
        <v/>
      </c>
    </row>
    <row r="104">
      <c s="1" r="A104"/>
      <c s="46" r="B104"/>
      <c s="47" r="C104"/>
      <c t="str" s="3" r="D104">
        <f t="shared" si="18"/>
        <v/>
      </c>
      <c t="str" s="1" r="E104">
        <f t="shared" si="4"/>
        <v/>
      </c>
      <c t="str" s="48" r="F104">
        <f t="shared" si="5"/>
        <v/>
      </c>
      <c t="str" s="1" r="G104">
        <f t="shared" si="6"/>
        <v/>
      </c>
      <c t="str" s="48" r="H104">
        <f t="shared" si="7"/>
        <v/>
      </c>
      <c t="str" s="1" r="I104">
        <f t="shared" si="8"/>
        <v/>
      </c>
      <c s="49" r="J104"/>
      <c t="str" s="1" r="K104">
        <f t="shared" si="9"/>
        <v/>
      </c>
      <c t="str" s="15" r="L104">
        <f t="shared" si="10"/>
        <v/>
      </c>
      <c s="49" r="M104"/>
      <c t="str" s="1" r="N104">
        <f t="shared" si="11"/>
        <v/>
      </c>
      <c t="str" s="15" r="O104">
        <f t="shared" si="12"/>
        <v/>
      </c>
      <c t="str" s="50" r="P104">
        <f t="shared" si="1"/>
        <v/>
      </c>
      <c s="49" r="Q104"/>
      <c t="str" s="1" r="R104">
        <f t="shared" si="13"/>
        <v/>
      </c>
      <c s="1" r="S104"/>
      <c t="str" s="15" r="T104">
        <f t="shared" si="14"/>
        <v/>
      </c>
      <c t="str" s="51" r="U104">
        <f t="shared" si="2"/>
        <v/>
      </c>
      <c t="str" s="15" r="V104">
        <f t="shared" si="3"/>
        <v/>
      </c>
      <c s="53" r="W104"/>
      <c s="47" r="X104"/>
      <c s="15" r="Y104"/>
      <c t="str" s="49" r="Z104">
        <f t="shared" si="15"/>
        <v/>
      </c>
      <c t="str" s="1" r="AA104">
        <f t="shared" si="16"/>
        <v/>
      </c>
      <c t="str" s="15" r="AB104">
        <f t="shared" si="17"/>
        <v/>
      </c>
    </row>
    <row r="105">
      <c s="1" r="A105"/>
      <c s="46" r="B105"/>
      <c s="47" r="C105"/>
      <c t="str" s="3" r="D105">
        <f t="shared" si="18"/>
        <v/>
      </c>
      <c t="str" s="1" r="E105">
        <f t="shared" si="4"/>
        <v/>
      </c>
      <c t="str" s="48" r="F105">
        <f t="shared" si="5"/>
        <v/>
      </c>
      <c t="str" s="1" r="G105">
        <f t="shared" si="6"/>
        <v/>
      </c>
      <c t="str" s="48" r="H105">
        <f t="shared" si="7"/>
        <v/>
      </c>
      <c t="str" s="1" r="I105">
        <f t="shared" si="8"/>
        <v/>
      </c>
      <c s="49" r="J105"/>
      <c t="str" s="1" r="K105">
        <f t="shared" si="9"/>
        <v/>
      </c>
      <c t="str" s="15" r="L105">
        <f t="shared" si="10"/>
        <v/>
      </c>
      <c s="49" r="M105"/>
      <c t="str" s="1" r="N105">
        <f t="shared" si="11"/>
        <v/>
      </c>
      <c t="str" s="15" r="O105">
        <f t="shared" si="12"/>
        <v/>
      </c>
      <c t="str" s="50" r="P105">
        <f t="shared" si="1"/>
        <v/>
      </c>
      <c s="49" r="Q105"/>
      <c t="str" s="1" r="R105">
        <f t="shared" si="13"/>
        <v/>
      </c>
      <c s="1" r="S105"/>
      <c t="str" s="15" r="T105">
        <f t="shared" si="14"/>
        <v/>
      </c>
      <c t="str" s="51" r="U105">
        <f t="shared" si="2"/>
        <v/>
      </c>
      <c t="str" s="15" r="V105">
        <f t="shared" si="3"/>
        <v/>
      </c>
      <c s="51" r="W105"/>
      <c s="1" r="X105"/>
      <c s="15" r="Y105"/>
      <c t="str" s="49" r="Z105">
        <f t="shared" si="15"/>
        <v/>
      </c>
      <c t="str" s="1" r="AA105">
        <f t="shared" si="16"/>
        <v/>
      </c>
      <c t="str" s="15" r="AB105">
        <f t="shared" si="17"/>
        <v/>
      </c>
    </row>
    <row r="106">
      <c s="1" r="A106"/>
      <c s="46" r="B106"/>
      <c s="47" r="C106"/>
      <c t="str" s="3" r="D106">
        <f t="shared" si="18"/>
        <v/>
      </c>
      <c t="str" s="1" r="E106">
        <f t="shared" si="4"/>
        <v/>
      </c>
      <c t="str" s="48" r="F106">
        <f t="shared" si="5"/>
        <v/>
      </c>
      <c t="str" s="1" r="G106">
        <f t="shared" si="6"/>
        <v/>
      </c>
      <c t="str" s="48" r="H106">
        <f t="shared" si="7"/>
        <v/>
      </c>
      <c t="str" s="1" r="I106">
        <f t="shared" si="8"/>
        <v/>
      </c>
      <c s="49" r="J106"/>
      <c t="str" s="1" r="K106">
        <f t="shared" si="9"/>
        <v/>
      </c>
      <c t="str" s="15" r="L106">
        <f t="shared" si="10"/>
        <v/>
      </c>
      <c s="49" r="M106"/>
      <c t="str" s="1" r="N106">
        <f t="shared" si="11"/>
        <v/>
      </c>
      <c t="str" s="15" r="O106">
        <f t="shared" si="12"/>
        <v/>
      </c>
      <c t="str" s="50" r="P106">
        <f t="shared" si="1"/>
        <v/>
      </c>
      <c s="49" r="Q106"/>
      <c t="str" s="1" r="R106">
        <f t="shared" si="13"/>
        <v/>
      </c>
      <c s="1" r="S106"/>
      <c t="str" s="15" r="T106">
        <f t="shared" si="14"/>
        <v/>
      </c>
      <c t="str" s="51" r="U106">
        <f t="shared" si="2"/>
        <v/>
      </c>
      <c t="str" s="15" r="V106">
        <f t="shared" si="3"/>
        <v/>
      </c>
      <c s="51" r="W106"/>
      <c s="1" r="X106"/>
      <c s="15" r="Y106"/>
      <c t="str" s="49" r="Z106">
        <f t="shared" si="15"/>
        <v/>
      </c>
      <c t="str" s="1" r="AA106">
        <f t="shared" si="16"/>
        <v/>
      </c>
      <c t="str" s="15" r="AB106">
        <f t="shared" si="17"/>
        <v/>
      </c>
    </row>
    <row r="107">
      <c s="1" r="A107"/>
      <c s="46" r="B107"/>
      <c s="47" r="C107"/>
      <c t="str" s="3" r="D107">
        <f t="shared" si="18"/>
        <v/>
      </c>
      <c t="str" s="1" r="E107">
        <f t="shared" si="4"/>
        <v/>
      </c>
      <c t="str" s="48" r="F107">
        <f t="shared" si="5"/>
        <v/>
      </c>
      <c t="str" s="1" r="G107">
        <f t="shared" si="6"/>
        <v/>
      </c>
      <c t="str" s="48" r="H107">
        <f t="shared" si="7"/>
        <v/>
      </c>
      <c t="str" s="1" r="I107">
        <f t="shared" si="8"/>
        <v/>
      </c>
      <c s="49" r="J107"/>
      <c t="str" s="1" r="K107">
        <f t="shared" si="9"/>
        <v/>
      </c>
      <c t="str" s="15" r="L107">
        <f t="shared" si="10"/>
        <v/>
      </c>
      <c s="49" r="M107"/>
      <c t="str" s="1" r="N107">
        <f t="shared" si="11"/>
        <v/>
      </c>
      <c t="str" s="15" r="O107">
        <f t="shared" si="12"/>
        <v/>
      </c>
      <c t="str" s="50" r="P107">
        <f t="shared" si="1"/>
        <v/>
      </c>
      <c s="49" r="Q107"/>
      <c t="str" s="1" r="R107">
        <f t="shared" si="13"/>
        <v/>
      </c>
      <c s="1" r="S107"/>
      <c t="str" s="15" r="T107">
        <f t="shared" si="14"/>
        <v/>
      </c>
      <c t="str" s="51" r="U107">
        <f t="shared" si="2"/>
        <v/>
      </c>
      <c t="str" s="15" r="V107">
        <f t="shared" si="3"/>
        <v/>
      </c>
      <c s="53" r="W107"/>
      <c s="47" r="X107"/>
      <c s="15" r="Y107"/>
      <c t="str" s="49" r="Z107">
        <f t="shared" si="15"/>
        <v/>
      </c>
      <c t="str" s="1" r="AA107">
        <f t="shared" si="16"/>
        <v/>
      </c>
      <c t="str" s="15" r="AB107">
        <f t="shared" si="17"/>
        <v/>
      </c>
    </row>
    <row r="108">
      <c s="1" r="A108"/>
      <c s="55" r="B108"/>
      <c s="47" r="C108"/>
      <c t="str" s="3" r="D108">
        <f t="shared" si="18"/>
        <v/>
      </c>
      <c t="str" s="1" r="E108">
        <f t="shared" si="4"/>
        <v/>
      </c>
      <c t="str" s="48" r="F108">
        <f t="shared" si="5"/>
        <v/>
      </c>
      <c t="str" s="1" r="G108">
        <f t="shared" si="6"/>
        <v/>
      </c>
      <c t="str" s="48" r="H108">
        <f t="shared" si="7"/>
        <v/>
      </c>
      <c t="str" s="1" r="I108">
        <f t="shared" si="8"/>
        <v/>
      </c>
      <c s="49" r="J108"/>
      <c t="str" s="1" r="K108">
        <f t="shared" si="9"/>
        <v/>
      </c>
      <c t="str" s="15" r="L108">
        <f t="shared" si="10"/>
        <v/>
      </c>
      <c s="49" r="M108"/>
      <c t="str" s="1" r="N108">
        <f t="shared" si="11"/>
        <v/>
      </c>
      <c t="str" s="15" r="O108">
        <f t="shared" si="12"/>
        <v/>
      </c>
      <c t="str" s="50" r="P108">
        <f t="shared" si="1"/>
        <v/>
      </c>
      <c s="49" r="Q108"/>
      <c t="str" s="1" r="R108">
        <f t="shared" si="13"/>
        <v/>
      </c>
      <c s="1" r="S108"/>
      <c t="str" s="15" r="T108">
        <f t="shared" si="14"/>
        <v/>
      </c>
      <c t="str" s="51" r="U108">
        <f t="shared" si="2"/>
        <v/>
      </c>
      <c t="str" s="15" r="V108">
        <f t="shared" si="3"/>
        <v/>
      </c>
      <c s="53" r="W108"/>
      <c s="47" r="X108"/>
      <c s="15" r="Y108"/>
      <c t="str" s="49" r="Z108">
        <f t="shared" si="15"/>
        <v/>
      </c>
      <c t="str" s="1" r="AA108">
        <f t="shared" si="16"/>
        <v/>
      </c>
      <c t="str" s="15" r="AB108">
        <f t="shared" si="17"/>
        <v/>
      </c>
    </row>
    <row r="109">
      <c s="1" r="A109"/>
      <c s="46" r="B109"/>
      <c s="47" r="C109"/>
      <c t="str" s="3" r="D109">
        <f t="shared" si="18"/>
        <v/>
      </c>
      <c t="str" s="1" r="E109">
        <f t="shared" si="4"/>
        <v/>
      </c>
      <c t="str" s="48" r="F109">
        <f t="shared" si="5"/>
        <v/>
      </c>
      <c t="str" s="1" r="G109">
        <f t="shared" si="6"/>
        <v/>
      </c>
      <c t="str" s="48" r="H109">
        <f t="shared" si="7"/>
        <v/>
      </c>
      <c t="str" s="1" r="I109">
        <f t="shared" si="8"/>
        <v/>
      </c>
      <c s="49" r="J109"/>
      <c t="str" s="1" r="K109">
        <f t="shared" si="9"/>
        <v/>
      </c>
      <c t="str" s="15" r="L109">
        <f t="shared" si="10"/>
        <v/>
      </c>
      <c s="49" r="M109"/>
      <c t="str" s="1" r="N109">
        <f t="shared" si="11"/>
        <v/>
      </c>
      <c t="str" s="15" r="O109">
        <f t="shared" si="12"/>
        <v/>
      </c>
      <c t="str" s="50" r="P109">
        <f t="shared" si="1"/>
        <v/>
      </c>
      <c s="49" r="Q109"/>
      <c t="str" s="1" r="R109">
        <f t="shared" si="13"/>
        <v/>
      </c>
      <c s="1" r="S109"/>
      <c t="str" s="15" r="T109">
        <f t="shared" si="14"/>
        <v/>
      </c>
      <c t="str" s="51" r="U109">
        <f t="shared" si="2"/>
        <v/>
      </c>
      <c t="str" s="15" r="V109">
        <f t="shared" si="3"/>
        <v/>
      </c>
      <c s="51" r="W109"/>
      <c s="1" r="X109"/>
      <c s="15" r="Y109"/>
      <c t="str" s="49" r="Z109">
        <f t="shared" si="15"/>
        <v/>
      </c>
      <c t="str" s="1" r="AA109">
        <f t="shared" si="16"/>
        <v/>
      </c>
      <c t="str" s="15" r="AB109">
        <f t="shared" si="17"/>
        <v/>
      </c>
    </row>
    <row r="110">
      <c s="1" r="A110"/>
      <c s="46" r="B110"/>
      <c s="47" r="C110"/>
      <c t="str" s="3" r="D110">
        <f t="shared" si="18"/>
        <v/>
      </c>
      <c t="str" s="1" r="E110">
        <f t="shared" si="4"/>
        <v/>
      </c>
      <c t="str" s="48" r="F110">
        <f t="shared" si="5"/>
        <v/>
      </c>
      <c t="str" s="1" r="G110">
        <f t="shared" si="6"/>
        <v/>
      </c>
      <c t="str" s="48" r="H110">
        <f t="shared" si="7"/>
        <v/>
      </c>
      <c t="str" s="1" r="I110">
        <f t="shared" si="8"/>
        <v/>
      </c>
      <c s="49" r="J110"/>
      <c t="str" s="1" r="K110">
        <f t="shared" si="9"/>
        <v/>
      </c>
      <c t="str" s="15" r="L110">
        <f t="shared" si="10"/>
        <v/>
      </c>
      <c s="49" r="M110"/>
      <c t="str" s="1" r="N110">
        <f t="shared" si="11"/>
        <v/>
      </c>
      <c t="str" s="15" r="O110">
        <f t="shared" si="12"/>
        <v/>
      </c>
      <c t="str" s="50" r="P110">
        <f t="shared" si="1"/>
        <v/>
      </c>
      <c s="49" r="Q110"/>
      <c t="str" s="1" r="R110">
        <f t="shared" si="13"/>
        <v/>
      </c>
      <c s="1" r="S110"/>
      <c t="str" s="15" r="T110">
        <f t="shared" si="14"/>
        <v/>
      </c>
      <c t="str" s="51" r="U110">
        <f t="shared" si="2"/>
        <v/>
      </c>
      <c t="str" s="15" r="V110">
        <f t="shared" si="3"/>
        <v/>
      </c>
      <c s="51" r="W110"/>
      <c s="1" r="X110"/>
      <c s="15" r="Y110"/>
      <c t="str" s="49" r="Z110">
        <f t="shared" si="15"/>
        <v/>
      </c>
      <c t="str" s="1" r="AA110">
        <f t="shared" si="16"/>
        <v/>
      </c>
      <c t="str" s="15" r="AB110">
        <f t="shared" si="17"/>
        <v/>
      </c>
    </row>
    <row r="111">
      <c s="1" r="A111"/>
      <c s="46" r="B111"/>
      <c s="47" r="C111"/>
      <c t="str" s="3" r="D111">
        <f t="shared" si="18"/>
        <v/>
      </c>
      <c t="str" s="1" r="E111">
        <f t="shared" si="4"/>
        <v/>
      </c>
      <c t="str" s="48" r="F111">
        <f t="shared" si="5"/>
        <v/>
      </c>
      <c t="str" s="1" r="G111">
        <f t="shared" si="6"/>
        <v/>
      </c>
      <c t="str" s="48" r="H111">
        <f t="shared" si="7"/>
        <v/>
      </c>
      <c t="str" s="1" r="I111">
        <f t="shared" si="8"/>
        <v/>
      </c>
      <c s="49" r="J111"/>
      <c t="str" s="1" r="K111">
        <f t="shared" si="9"/>
        <v/>
      </c>
      <c t="str" s="15" r="L111">
        <f t="shared" si="10"/>
        <v/>
      </c>
      <c s="49" r="M111"/>
      <c t="str" s="1" r="N111">
        <f t="shared" si="11"/>
        <v/>
      </c>
      <c t="str" s="15" r="O111">
        <f t="shared" si="12"/>
        <v/>
      </c>
      <c t="str" s="50" r="P111">
        <f t="shared" si="1"/>
        <v/>
      </c>
      <c s="49" r="Q111"/>
      <c t="str" s="1" r="R111">
        <f t="shared" si="13"/>
        <v/>
      </c>
      <c s="1" r="S111"/>
      <c t="str" s="15" r="T111">
        <f t="shared" si="14"/>
        <v/>
      </c>
      <c t="str" s="51" r="U111">
        <f t="shared" si="2"/>
        <v/>
      </c>
      <c t="str" s="15" r="V111">
        <f t="shared" si="3"/>
        <v/>
      </c>
      <c s="51" r="W111"/>
      <c s="1" r="X111"/>
      <c s="15" r="Y111"/>
      <c t="str" s="49" r="Z111">
        <f t="shared" si="15"/>
        <v/>
      </c>
      <c t="str" s="1" r="AA111">
        <f t="shared" si="16"/>
        <v/>
      </c>
      <c t="str" s="15" r="AB111">
        <f t="shared" si="17"/>
        <v/>
      </c>
    </row>
    <row r="112">
      <c s="1" r="A112"/>
      <c s="46" r="B112"/>
      <c s="47" r="C112"/>
      <c t="str" s="3" r="D112">
        <f t="shared" si="18"/>
        <v/>
      </c>
      <c t="str" s="1" r="E112">
        <f t="shared" si="4"/>
        <v/>
      </c>
      <c t="str" s="48" r="F112">
        <f t="shared" si="5"/>
        <v/>
      </c>
      <c t="str" s="1" r="G112">
        <f t="shared" si="6"/>
        <v/>
      </c>
      <c t="str" s="48" r="H112">
        <f t="shared" si="7"/>
        <v/>
      </c>
      <c t="str" s="1" r="I112">
        <f t="shared" si="8"/>
        <v/>
      </c>
      <c s="49" r="J112"/>
      <c t="str" s="1" r="K112">
        <f t="shared" si="9"/>
        <v/>
      </c>
      <c t="str" s="15" r="L112">
        <f t="shared" si="10"/>
        <v/>
      </c>
      <c s="49" r="M112"/>
      <c t="str" s="1" r="N112">
        <f t="shared" si="11"/>
        <v/>
      </c>
      <c t="str" s="15" r="O112">
        <f t="shared" si="12"/>
        <v/>
      </c>
      <c t="str" s="50" r="P112">
        <f t="shared" si="1"/>
        <v/>
      </c>
      <c s="49" r="Q112"/>
      <c t="str" s="1" r="R112">
        <f t="shared" si="13"/>
        <v/>
      </c>
      <c s="1" r="S112"/>
      <c t="str" s="15" r="T112">
        <f t="shared" si="14"/>
        <v/>
      </c>
      <c t="str" s="51" r="U112">
        <f t="shared" si="2"/>
        <v/>
      </c>
      <c t="str" s="15" r="V112">
        <f t="shared" si="3"/>
        <v/>
      </c>
      <c s="53" r="W112"/>
      <c s="47" r="X112"/>
      <c s="15" r="Y112"/>
      <c t="str" s="49" r="Z112">
        <f t="shared" si="15"/>
        <v/>
      </c>
      <c t="str" s="1" r="AA112">
        <f t="shared" si="16"/>
        <v/>
      </c>
      <c t="str" s="15" r="AB112">
        <f t="shared" si="17"/>
        <v/>
      </c>
    </row>
    <row r="113">
      <c s="1" r="A113"/>
      <c s="46" r="B113"/>
      <c s="47" r="C113"/>
      <c t="str" s="3" r="D113">
        <f t="shared" si="18"/>
        <v/>
      </c>
      <c t="str" s="1" r="E113">
        <f t="shared" si="4"/>
        <v/>
      </c>
      <c t="str" s="48" r="F113">
        <f t="shared" si="5"/>
        <v/>
      </c>
      <c t="str" s="1" r="G113">
        <f t="shared" si="6"/>
        <v/>
      </c>
      <c t="str" s="48" r="H113">
        <f t="shared" si="7"/>
        <v/>
      </c>
      <c t="str" s="1" r="I113">
        <f t="shared" si="8"/>
        <v/>
      </c>
      <c s="49" r="J113"/>
      <c t="str" s="1" r="K113">
        <f t="shared" si="9"/>
        <v/>
      </c>
      <c t="str" s="15" r="L113">
        <f t="shared" si="10"/>
        <v/>
      </c>
      <c s="49" r="M113"/>
      <c t="str" s="1" r="N113">
        <f t="shared" si="11"/>
        <v/>
      </c>
      <c t="str" s="15" r="O113">
        <f t="shared" si="12"/>
        <v/>
      </c>
      <c t="str" s="50" r="P113">
        <f t="shared" si="1"/>
        <v/>
      </c>
      <c s="49" r="Q113"/>
      <c t="str" s="1" r="R113">
        <f t="shared" si="13"/>
        <v/>
      </c>
      <c s="1" r="S113"/>
      <c t="str" s="15" r="T113">
        <f t="shared" si="14"/>
        <v/>
      </c>
      <c t="str" s="51" r="U113">
        <f t="shared" si="2"/>
        <v/>
      </c>
      <c t="str" s="15" r="V113">
        <f t="shared" si="3"/>
        <v/>
      </c>
      <c s="51" r="W113"/>
      <c s="1" r="X113"/>
      <c s="15" r="Y113"/>
      <c t="str" s="49" r="Z113">
        <f t="shared" si="15"/>
        <v/>
      </c>
      <c t="str" s="1" r="AA113">
        <f t="shared" si="16"/>
        <v/>
      </c>
      <c t="str" s="15" r="AB113">
        <f t="shared" si="17"/>
        <v/>
      </c>
    </row>
    <row r="114">
      <c s="1" r="A114"/>
      <c s="46" r="B114"/>
      <c s="47" r="C114"/>
      <c t="str" s="3" r="D114">
        <f t="shared" si="18"/>
        <v/>
      </c>
      <c t="str" s="1" r="E114">
        <f t="shared" si="4"/>
        <v/>
      </c>
      <c t="str" s="48" r="F114">
        <f t="shared" si="5"/>
        <v/>
      </c>
      <c t="str" s="1" r="G114">
        <f t="shared" si="6"/>
        <v/>
      </c>
      <c t="str" s="48" r="H114">
        <f t="shared" si="7"/>
        <v/>
      </c>
      <c t="str" s="1" r="I114">
        <f t="shared" si="8"/>
        <v/>
      </c>
      <c s="49" r="J114"/>
      <c t="str" s="1" r="K114">
        <f t="shared" si="9"/>
        <v/>
      </c>
      <c t="str" s="15" r="L114">
        <f t="shared" si="10"/>
        <v/>
      </c>
      <c s="49" r="M114"/>
      <c t="str" s="1" r="N114">
        <f t="shared" si="11"/>
        <v/>
      </c>
      <c t="str" s="15" r="O114">
        <f t="shared" si="12"/>
        <v/>
      </c>
      <c t="str" s="50" r="P114">
        <f t="shared" si="1"/>
        <v/>
      </c>
      <c s="49" r="Q114"/>
      <c t="str" s="1" r="R114">
        <f t="shared" si="13"/>
        <v/>
      </c>
      <c s="1" r="S114"/>
      <c t="str" s="15" r="T114">
        <f t="shared" si="14"/>
        <v/>
      </c>
      <c t="str" s="51" r="U114">
        <f t="shared" si="2"/>
        <v/>
      </c>
      <c t="str" s="15" r="V114">
        <f t="shared" si="3"/>
        <v/>
      </c>
      <c s="53" r="W114"/>
      <c s="47" r="X114"/>
      <c s="15" r="Y114"/>
      <c t="str" s="49" r="Z114">
        <f t="shared" si="15"/>
        <v/>
      </c>
      <c t="str" s="1" r="AA114">
        <f t="shared" si="16"/>
        <v/>
      </c>
      <c t="str" s="15" r="AB114">
        <f t="shared" si="17"/>
        <v/>
      </c>
    </row>
    <row r="115">
      <c s="1" r="A115"/>
      <c s="46" r="B115"/>
      <c s="47" r="C115"/>
      <c t="str" s="3" r="D115">
        <f t="shared" si="18"/>
        <v/>
      </c>
      <c t="str" s="1" r="E115">
        <f t="shared" si="4"/>
        <v/>
      </c>
      <c t="str" s="48" r="F115">
        <f t="shared" si="5"/>
        <v/>
      </c>
      <c t="str" s="1" r="G115">
        <f t="shared" si="6"/>
        <v/>
      </c>
      <c t="str" s="48" r="H115">
        <f t="shared" si="7"/>
        <v/>
      </c>
      <c t="str" s="1" r="I115">
        <f t="shared" si="8"/>
        <v/>
      </c>
      <c s="49" r="J115"/>
      <c t="str" s="1" r="K115">
        <f t="shared" si="9"/>
        <v/>
      </c>
      <c t="str" s="15" r="L115">
        <f t="shared" si="10"/>
        <v/>
      </c>
      <c s="49" r="M115"/>
      <c t="str" s="1" r="N115">
        <f t="shared" si="11"/>
        <v/>
      </c>
      <c t="str" s="15" r="O115">
        <f t="shared" si="12"/>
        <v/>
      </c>
      <c t="str" s="50" r="P115">
        <f t="shared" si="1"/>
        <v/>
      </c>
      <c s="49" r="Q115"/>
      <c t="str" s="1" r="R115">
        <f t="shared" si="13"/>
        <v/>
      </c>
      <c s="1" r="S115"/>
      <c t="str" s="15" r="T115">
        <f t="shared" si="14"/>
        <v/>
      </c>
      <c t="str" s="51" r="U115">
        <f t="shared" si="2"/>
        <v/>
      </c>
      <c t="str" s="15" r="V115">
        <f t="shared" si="3"/>
        <v/>
      </c>
      <c s="53" r="W115"/>
      <c s="47" r="X115"/>
      <c s="15" r="Y115"/>
      <c t="str" s="49" r="Z115">
        <f t="shared" si="15"/>
        <v/>
      </c>
      <c t="str" s="1" r="AA115">
        <f t="shared" si="16"/>
        <v/>
      </c>
      <c t="str" s="15" r="AB115">
        <f t="shared" si="17"/>
        <v/>
      </c>
    </row>
    <row r="116">
      <c s="1" r="A116"/>
      <c s="46" r="B116"/>
      <c s="47" r="C116"/>
      <c t="str" s="3" r="D116">
        <f t="shared" si="18"/>
        <v/>
      </c>
      <c t="str" s="1" r="E116">
        <f t="shared" si="4"/>
        <v/>
      </c>
      <c t="str" s="48" r="F116">
        <f t="shared" si="5"/>
        <v/>
      </c>
      <c t="str" s="1" r="G116">
        <f t="shared" si="6"/>
        <v/>
      </c>
      <c t="str" s="48" r="H116">
        <f t="shared" si="7"/>
        <v/>
      </c>
      <c t="str" s="1" r="I116">
        <f t="shared" si="8"/>
        <v/>
      </c>
      <c s="49" r="J116"/>
      <c t="str" s="1" r="K116">
        <f t="shared" si="9"/>
        <v/>
      </c>
      <c t="str" s="15" r="L116">
        <f t="shared" si="10"/>
        <v/>
      </c>
      <c s="49" r="M116"/>
      <c t="str" s="1" r="N116">
        <f t="shared" si="11"/>
        <v/>
      </c>
      <c t="str" s="15" r="O116">
        <f t="shared" si="12"/>
        <v/>
      </c>
      <c t="str" s="50" r="P116">
        <f t="shared" si="1"/>
        <v/>
      </c>
      <c s="49" r="Q116"/>
      <c t="str" s="1" r="R116">
        <f t="shared" si="13"/>
        <v/>
      </c>
      <c s="1" r="S116"/>
      <c t="str" s="15" r="T116">
        <f t="shared" si="14"/>
        <v/>
      </c>
      <c t="str" s="51" r="U116">
        <f t="shared" si="2"/>
        <v/>
      </c>
      <c t="str" s="15" r="V116">
        <f t="shared" si="3"/>
        <v/>
      </c>
      <c s="53" r="W116"/>
      <c s="47" r="X116"/>
      <c s="15" r="Y116"/>
      <c t="str" s="49" r="Z116">
        <f t="shared" si="15"/>
        <v/>
      </c>
      <c t="str" s="1" r="AA116">
        <f t="shared" si="16"/>
        <v/>
      </c>
      <c t="str" s="15" r="AB116">
        <f t="shared" si="17"/>
        <v/>
      </c>
    </row>
    <row r="117">
      <c s="1" r="A117"/>
      <c s="46" r="B117"/>
      <c s="47" r="C117"/>
      <c t="str" s="3" r="D117">
        <f t="shared" si="18"/>
        <v/>
      </c>
      <c t="str" s="1" r="E117">
        <f t="shared" si="4"/>
        <v/>
      </c>
      <c t="str" s="48" r="F117">
        <f t="shared" si="5"/>
        <v/>
      </c>
      <c t="str" s="1" r="G117">
        <f t="shared" si="6"/>
        <v/>
      </c>
      <c t="str" s="48" r="H117">
        <f t="shared" si="7"/>
        <v/>
      </c>
      <c t="str" s="1" r="I117">
        <f t="shared" si="8"/>
        <v/>
      </c>
      <c s="49" r="J117"/>
      <c t="str" s="1" r="K117">
        <f t="shared" si="9"/>
        <v/>
      </c>
      <c t="str" s="15" r="L117">
        <f t="shared" si="10"/>
        <v/>
      </c>
      <c s="49" r="M117"/>
      <c t="str" s="1" r="N117">
        <f t="shared" si="11"/>
        <v/>
      </c>
      <c t="str" s="15" r="O117">
        <f t="shared" si="12"/>
        <v/>
      </c>
      <c t="str" s="50" r="P117">
        <f t="shared" si="1"/>
        <v/>
      </c>
      <c s="49" r="Q117"/>
      <c t="str" s="1" r="R117">
        <f t="shared" si="13"/>
        <v/>
      </c>
      <c s="1" r="S117"/>
      <c t="str" s="15" r="T117">
        <f t="shared" si="14"/>
        <v/>
      </c>
      <c t="str" s="51" r="U117">
        <f t="shared" si="2"/>
        <v/>
      </c>
      <c t="str" s="15" r="V117">
        <f t="shared" si="3"/>
        <v/>
      </c>
      <c s="53" r="W117"/>
      <c s="47" r="X117"/>
      <c s="15" r="Y117"/>
      <c t="str" s="49" r="Z117">
        <f t="shared" si="15"/>
        <v/>
      </c>
      <c t="str" s="1" r="AA117">
        <f t="shared" si="16"/>
        <v/>
      </c>
      <c t="str" s="15" r="AB117">
        <f t="shared" si="17"/>
        <v/>
      </c>
    </row>
    <row r="118">
      <c s="1" r="A118"/>
      <c s="46" r="B118"/>
      <c s="47" r="C118"/>
      <c t="str" s="3" r="D118">
        <f t="shared" si="18"/>
        <v/>
      </c>
      <c t="str" s="1" r="E118">
        <f t="shared" si="4"/>
        <v/>
      </c>
      <c t="str" s="48" r="F118">
        <f t="shared" si="5"/>
        <v/>
      </c>
      <c t="str" s="1" r="G118">
        <f t="shared" si="6"/>
        <v/>
      </c>
      <c t="str" s="48" r="H118">
        <f t="shared" si="7"/>
        <v/>
      </c>
      <c t="str" s="1" r="I118">
        <f t="shared" si="8"/>
        <v/>
      </c>
      <c s="49" r="J118"/>
      <c t="str" s="1" r="K118">
        <f t="shared" si="9"/>
        <v/>
      </c>
      <c t="str" s="15" r="L118">
        <f t="shared" si="10"/>
        <v/>
      </c>
      <c s="49" r="M118"/>
      <c t="str" s="1" r="N118">
        <f t="shared" si="11"/>
        <v/>
      </c>
      <c t="str" s="15" r="O118">
        <f t="shared" si="12"/>
        <v/>
      </c>
      <c t="str" s="50" r="P118">
        <f t="shared" si="1"/>
        <v/>
      </c>
      <c s="49" r="Q118"/>
      <c t="str" s="1" r="R118">
        <f t="shared" si="13"/>
        <v/>
      </c>
      <c s="1" r="S118"/>
      <c t="str" s="15" r="T118">
        <f t="shared" si="14"/>
        <v/>
      </c>
      <c t="str" s="51" r="U118">
        <f t="shared" si="2"/>
        <v/>
      </c>
      <c t="str" s="15" r="V118">
        <f t="shared" si="3"/>
        <v/>
      </c>
      <c s="53" r="W118"/>
      <c s="47" r="X118"/>
      <c s="15" r="Y118"/>
      <c t="str" s="49" r="Z118">
        <f t="shared" si="15"/>
        <v/>
      </c>
      <c t="str" s="1" r="AA118">
        <f t="shared" si="16"/>
        <v/>
      </c>
      <c t="str" s="15" r="AB118">
        <f t="shared" si="17"/>
        <v/>
      </c>
    </row>
    <row r="119">
      <c s="1" r="A119"/>
      <c s="46" r="B119"/>
      <c s="47" r="C119"/>
      <c t="str" s="3" r="D119">
        <f t="shared" si="18"/>
        <v/>
      </c>
      <c t="str" s="1" r="E119">
        <f t="shared" si="4"/>
        <v/>
      </c>
      <c t="str" s="48" r="F119">
        <f t="shared" si="5"/>
        <v/>
      </c>
      <c t="str" s="1" r="G119">
        <f t="shared" si="6"/>
        <v/>
      </c>
      <c t="str" s="48" r="H119">
        <f t="shared" si="7"/>
        <v/>
      </c>
      <c t="str" s="1" r="I119">
        <f t="shared" si="8"/>
        <v/>
      </c>
      <c s="49" r="J119"/>
      <c t="str" s="1" r="K119">
        <f t="shared" si="9"/>
        <v/>
      </c>
      <c t="str" s="15" r="L119">
        <f t="shared" si="10"/>
        <v/>
      </c>
      <c s="49" r="M119"/>
      <c t="str" s="1" r="N119">
        <f t="shared" si="11"/>
        <v/>
      </c>
      <c t="str" s="15" r="O119">
        <f t="shared" si="12"/>
        <v/>
      </c>
      <c t="str" s="50" r="P119">
        <f t="shared" si="1"/>
        <v/>
      </c>
      <c s="49" r="Q119"/>
      <c t="str" s="1" r="R119">
        <f t="shared" si="13"/>
        <v/>
      </c>
      <c s="1" r="S119"/>
      <c t="str" s="15" r="T119">
        <f t="shared" si="14"/>
        <v/>
      </c>
      <c t="str" s="51" r="U119">
        <f t="shared" si="2"/>
        <v/>
      </c>
      <c t="str" s="15" r="V119">
        <f t="shared" si="3"/>
        <v/>
      </c>
      <c s="53" r="W119"/>
      <c s="47" r="X119"/>
      <c s="15" r="Y119"/>
      <c t="str" s="49" r="Z119">
        <f t="shared" si="15"/>
        <v/>
      </c>
      <c t="str" s="1" r="AA119">
        <f t="shared" si="16"/>
        <v/>
      </c>
      <c t="str" s="15" r="AB119">
        <f t="shared" si="17"/>
        <v/>
      </c>
    </row>
    <row r="120">
      <c s="1" r="A120"/>
      <c s="55" r="B120"/>
      <c s="47" r="C120"/>
      <c t="str" s="3" r="D120">
        <f t="shared" si="18"/>
        <v/>
      </c>
      <c t="str" s="1" r="E120">
        <f t="shared" si="4"/>
        <v/>
      </c>
      <c t="str" s="48" r="F120">
        <f t="shared" si="5"/>
        <v/>
      </c>
      <c t="str" s="1" r="G120">
        <f t="shared" si="6"/>
        <v/>
      </c>
      <c t="str" s="48" r="H120">
        <f t="shared" si="7"/>
        <v/>
      </c>
      <c t="str" s="1" r="I120">
        <f t="shared" si="8"/>
        <v/>
      </c>
      <c s="49" r="J120"/>
      <c t="str" s="1" r="K120">
        <f t="shared" si="9"/>
        <v/>
      </c>
      <c t="str" s="15" r="L120">
        <f t="shared" si="10"/>
        <v/>
      </c>
      <c s="49" r="M120"/>
      <c t="str" s="1" r="N120">
        <f t="shared" si="11"/>
        <v/>
      </c>
      <c t="str" s="15" r="O120">
        <f t="shared" si="12"/>
        <v/>
      </c>
      <c t="str" s="50" r="P120">
        <f t="shared" si="1"/>
        <v/>
      </c>
      <c s="49" r="Q120"/>
      <c t="str" s="1" r="R120">
        <f t="shared" si="13"/>
        <v/>
      </c>
      <c s="1" r="S120"/>
      <c t="str" s="15" r="T120">
        <f t="shared" si="14"/>
        <v/>
      </c>
      <c t="str" s="51" r="U120">
        <f t="shared" si="2"/>
        <v/>
      </c>
      <c t="str" s="15" r="V120">
        <f t="shared" si="3"/>
        <v/>
      </c>
      <c s="53" r="W120"/>
      <c s="47" r="X120"/>
      <c s="15" r="Y120"/>
      <c t="str" s="49" r="Z120">
        <f t="shared" si="15"/>
        <v/>
      </c>
      <c t="str" s="1" r="AA120">
        <f t="shared" si="16"/>
        <v/>
      </c>
      <c t="str" s="15" r="AB120">
        <f t="shared" si="17"/>
        <v/>
      </c>
    </row>
    <row r="121">
      <c s="1" r="A121"/>
      <c s="46" r="B121"/>
      <c s="47" r="C121"/>
      <c t="str" s="3" r="D121">
        <f t="shared" si="18"/>
        <v/>
      </c>
      <c t="str" s="1" r="E121">
        <f t="shared" si="4"/>
        <v/>
      </c>
      <c t="str" s="48" r="F121">
        <f t="shared" si="5"/>
        <v/>
      </c>
      <c t="str" s="1" r="G121">
        <f t="shared" si="6"/>
        <v/>
      </c>
      <c t="str" s="48" r="H121">
        <f t="shared" si="7"/>
        <v/>
      </c>
      <c t="str" s="1" r="I121">
        <f t="shared" si="8"/>
        <v/>
      </c>
      <c s="49" r="J121"/>
      <c t="str" s="1" r="K121">
        <f t="shared" si="9"/>
        <v/>
      </c>
      <c t="str" s="15" r="L121">
        <f t="shared" si="10"/>
        <v/>
      </c>
      <c s="49" r="M121"/>
      <c t="str" s="1" r="N121">
        <f t="shared" si="11"/>
        <v/>
      </c>
      <c t="str" s="15" r="O121">
        <f t="shared" si="12"/>
        <v/>
      </c>
      <c t="str" s="50" r="P121">
        <f t="shared" si="1"/>
        <v/>
      </c>
      <c s="49" r="Q121"/>
      <c t="str" s="1" r="R121">
        <f t="shared" si="13"/>
        <v/>
      </c>
      <c s="1" r="S121"/>
      <c t="str" s="15" r="T121">
        <f t="shared" si="14"/>
        <v/>
      </c>
      <c t="str" s="51" r="U121">
        <f t="shared" si="2"/>
        <v/>
      </c>
      <c t="str" s="15" r="V121">
        <f t="shared" si="3"/>
        <v/>
      </c>
      <c s="53" r="W121"/>
      <c s="47" r="X121"/>
      <c s="15" r="Y121"/>
      <c t="str" s="49" r="Z121">
        <f t="shared" si="15"/>
        <v/>
      </c>
      <c t="str" s="1" r="AA121">
        <f t="shared" si="16"/>
        <v/>
      </c>
      <c t="str" s="15" r="AB121">
        <f t="shared" si="17"/>
        <v/>
      </c>
    </row>
    <row r="122">
      <c s="1" r="A122"/>
      <c s="46" r="B122"/>
      <c s="47" r="C122"/>
      <c t="str" s="3" r="D122">
        <f t="shared" si="18"/>
        <v/>
      </c>
      <c t="str" s="1" r="E122">
        <f t="shared" si="4"/>
        <v/>
      </c>
      <c t="str" s="48" r="F122">
        <f t="shared" si="5"/>
        <v/>
      </c>
      <c t="str" s="1" r="G122">
        <f t="shared" si="6"/>
        <v/>
      </c>
      <c t="str" s="48" r="H122">
        <f t="shared" si="7"/>
        <v/>
      </c>
      <c t="str" s="1" r="I122">
        <f t="shared" si="8"/>
        <v/>
      </c>
      <c s="49" r="J122"/>
      <c t="str" s="1" r="K122">
        <f t="shared" si="9"/>
        <v/>
      </c>
      <c t="str" s="15" r="L122">
        <f t="shared" si="10"/>
        <v/>
      </c>
      <c s="49" r="M122"/>
      <c t="str" s="1" r="N122">
        <f t="shared" si="11"/>
        <v/>
      </c>
      <c t="str" s="15" r="O122">
        <f t="shared" si="12"/>
        <v/>
      </c>
      <c t="str" s="50" r="P122">
        <f t="shared" si="1"/>
        <v/>
      </c>
      <c s="49" r="Q122"/>
      <c t="str" s="1" r="R122">
        <f t="shared" si="13"/>
        <v/>
      </c>
      <c s="1" r="S122"/>
      <c t="str" s="15" r="T122">
        <f t="shared" si="14"/>
        <v/>
      </c>
      <c t="str" s="51" r="U122">
        <f t="shared" si="2"/>
        <v/>
      </c>
      <c t="str" s="15" r="V122">
        <f t="shared" si="3"/>
        <v/>
      </c>
      <c s="53" r="W122"/>
      <c s="47" r="X122"/>
      <c s="15" r="Y122"/>
      <c t="str" s="49" r="Z122">
        <f t="shared" si="15"/>
        <v/>
      </c>
      <c t="str" s="1" r="AA122">
        <f t="shared" si="16"/>
        <v/>
      </c>
      <c t="str" s="15" r="AB122">
        <f t="shared" si="17"/>
        <v/>
      </c>
    </row>
    <row r="123">
      <c s="1" r="A123"/>
      <c s="46" r="B123"/>
      <c s="47" r="C123"/>
      <c t="str" s="3" r="D123">
        <f t="shared" si="18"/>
        <v/>
      </c>
      <c t="str" s="1" r="E123">
        <f t="shared" si="4"/>
        <v/>
      </c>
      <c t="str" s="48" r="F123">
        <f t="shared" si="5"/>
        <v/>
      </c>
      <c t="str" s="1" r="G123">
        <f t="shared" si="6"/>
        <v/>
      </c>
      <c t="str" s="48" r="H123">
        <f t="shared" si="7"/>
        <v/>
      </c>
      <c t="str" s="1" r="I123">
        <f t="shared" si="8"/>
        <v/>
      </c>
      <c s="49" r="J123"/>
      <c t="str" s="1" r="K123">
        <f t="shared" si="9"/>
        <v/>
      </c>
      <c t="str" s="15" r="L123">
        <f t="shared" si="10"/>
        <v/>
      </c>
      <c s="49" r="M123"/>
      <c t="str" s="1" r="N123">
        <f t="shared" si="11"/>
        <v/>
      </c>
      <c t="str" s="15" r="O123">
        <f t="shared" si="12"/>
        <v/>
      </c>
      <c t="str" s="50" r="P123">
        <f t="shared" si="1"/>
        <v/>
      </c>
      <c s="49" r="Q123"/>
      <c t="str" s="1" r="R123">
        <f t="shared" si="13"/>
        <v/>
      </c>
      <c s="1" r="S123"/>
      <c t="str" s="15" r="T123">
        <f t="shared" si="14"/>
        <v/>
      </c>
      <c t="str" s="51" r="U123">
        <f t="shared" si="2"/>
        <v/>
      </c>
      <c t="str" s="15" r="V123">
        <f t="shared" si="3"/>
        <v/>
      </c>
      <c s="53" r="W123"/>
      <c s="47" r="X123"/>
      <c s="15" r="Y123"/>
      <c t="str" s="49" r="Z123">
        <f t="shared" si="15"/>
        <v/>
      </c>
      <c t="str" s="1" r="AA123">
        <f t="shared" si="16"/>
        <v/>
      </c>
      <c t="str" s="15" r="AB123">
        <f t="shared" si="17"/>
        <v/>
      </c>
    </row>
    <row r="124">
      <c s="1" r="A124"/>
      <c s="46" r="B124"/>
      <c s="47" r="C124"/>
      <c t="str" s="3" r="D124">
        <f t="shared" si="18"/>
        <v/>
      </c>
      <c t="str" s="1" r="E124">
        <f t="shared" si="4"/>
        <v/>
      </c>
      <c t="str" s="48" r="F124">
        <f t="shared" si="5"/>
        <v/>
      </c>
      <c t="str" s="1" r="G124">
        <f t="shared" si="6"/>
        <v/>
      </c>
      <c t="str" s="48" r="H124">
        <f t="shared" si="7"/>
        <v/>
      </c>
      <c t="str" s="1" r="I124">
        <f t="shared" si="8"/>
        <v/>
      </c>
      <c s="49" r="J124"/>
      <c t="str" s="1" r="K124">
        <f t="shared" si="9"/>
        <v/>
      </c>
      <c t="str" s="15" r="L124">
        <f t="shared" si="10"/>
        <v/>
      </c>
      <c s="49" r="M124"/>
      <c t="str" s="1" r="N124">
        <f t="shared" si="11"/>
        <v/>
      </c>
      <c t="str" s="15" r="O124">
        <f t="shared" si="12"/>
        <v/>
      </c>
      <c t="str" s="50" r="P124">
        <f t="shared" si="1"/>
        <v/>
      </c>
      <c s="49" r="Q124"/>
      <c t="str" s="1" r="R124">
        <f t="shared" si="13"/>
        <v/>
      </c>
      <c s="1" r="S124"/>
      <c t="str" s="15" r="T124">
        <f t="shared" si="14"/>
        <v/>
      </c>
      <c t="str" s="51" r="U124">
        <f t="shared" si="2"/>
        <v/>
      </c>
      <c t="str" s="15" r="V124">
        <f t="shared" si="3"/>
        <v/>
      </c>
      <c s="53" r="W124"/>
      <c s="47" r="X124"/>
      <c s="15" r="Y124"/>
      <c t="str" s="49" r="Z124">
        <f t="shared" si="15"/>
        <v/>
      </c>
      <c t="str" s="1" r="AA124">
        <f t="shared" si="16"/>
        <v/>
      </c>
      <c t="str" s="15" r="AB124">
        <f t="shared" si="17"/>
        <v/>
      </c>
    </row>
    <row r="125">
      <c s="1" r="A125"/>
      <c s="46" r="B125"/>
      <c s="47" r="C125"/>
      <c t="str" s="3" r="D125">
        <f t="shared" si="18"/>
        <v/>
      </c>
      <c t="str" s="1" r="E125">
        <f t="shared" si="4"/>
        <v/>
      </c>
      <c t="str" s="48" r="F125">
        <f t="shared" si="5"/>
        <v/>
      </c>
      <c t="str" s="1" r="G125">
        <f t="shared" si="6"/>
        <v/>
      </c>
      <c t="str" s="48" r="H125">
        <f t="shared" si="7"/>
        <v/>
      </c>
      <c t="str" s="1" r="I125">
        <f t="shared" si="8"/>
        <v/>
      </c>
      <c s="49" r="J125"/>
      <c t="str" s="1" r="K125">
        <f t="shared" si="9"/>
        <v/>
      </c>
      <c t="str" s="15" r="L125">
        <f t="shared" si="10"/>
        <v/>
      </c>
      <c s="49" r="M125"/>
      <c t="str" s="1" r="N125">
        <f t="shared" si="11"/>
        <v/>
      </c>
      <c t="str" s="15" r="O125">
        <f t="shared" si="12"/>
        <v/>
      </c>
      <c t="str" s="50" r="P125">
        <f t="shared" si="1"/>
        <v/>
      </c>
      <c s="49" r="Q125"/>
      <c t="str" s="1" r="R125">
        <f t="shared" si="13"/>
        <v/>
      </c>
      <c s="1" r="S125"/>
      <c t="str" s="15" r="T125">
        <f t="shared" si="14"/>
        <v/>
      </c>
      <c t="str" s="51" r="U125">
        <f t="shared" si="2"/>
        <v/>
      </c>
      <c t="str" s="15" r="V125">
        <f t="shared" si="3"/>
        <v/>
      </c>
      <c s="53" r="W125"/>
      <c s="47" r="X125"/>
      <c s="15" r="Y125"/>
      <c t="str" s="49" r="Z125">
        <f t="shared" si="15"/>
        <v/>
      </c>
      <c t="str" s="1" r="AA125">
        <f t="shared" si="16"/>
        <v/>
      </c>
      <c t="str" s="15" r="AB125">
        <f t="shared" si="17"/>
        <v/>
      </c>
    </row>
    <row r="126">
      <c s="1" r="A126"/>
      <c s="46" r="B126"/>
      <c s="47" r="C126"/>
      <c t="str" s="3" r="D126">
        <f t="shared" si="18"/>
        <v/>
      </c>
      <c t="str" s="1" r="E126">
        <f t="shared" si="4"/>
        <v/>
      </c>
      <c t="str" s="48" r="F126">
        <f t="shared" si="5"/>
        <v/>
      </c>
      <c t="str" s="1" r="G126">
        <f t="shared" si="6"/>
        <v/>
      </c>
      <c t="str" s="48" r="H126">
        <f t="shared" si="7"/>
        <v/>
      </c>
      <c t="str" s="1" r="I126">
        <f t="shared" si="8"/>
        <v/>
      </c>
      <c s="49" r="J126"/>
      <c t="str" s="1" r="K126">
        <f t="shared" si="9"/>
        <v/>
      </c>
      <c t="str" s="15" r="L126">
        <f t="shared" si="10"/>
        <v/>
      </c>
      <c s="49" r="M126"/>
      <c t="str" s="1" r="N126">
        <f t="shared" si="11"/>
        <v/>
      </c>
      <c t="str" s="15" r="O126">
        <f t="shared" si="12"/>
        <v/>
      </c>
      <c t="str" s="50" r="P126">
        <f t="shared" si="1"/>
        <v/>
      </c>
      <c s="49" r="Q126"/>
      <c t="str" s="1" r="R126">
        <f t="shared" si="13"/>
        <v/>
      </c>
      <c s="1" r="S126"/>
      <c t="str" s="15" r="T126">
        <f t="shared" si="14"/>
        <v/>
      </c>
      <c t="str" s="51" r="U126">
        <f t="shared" si="2"/>
        <v/>
      </c>
      <c t="str" s="15" r="V126">
        <f t="shared" si="3"/>
        <v/>
      </c>
      <c s="53" r="W126"/>
      <c s="47" r="X126"/>
      <c s="15" r="Y126"/>
      <c t="str" s="49" r="Z126">
        <f t="shared" si="15"/>
        <v/>
      </c>
      <c t="str" s="1" r="AA126">
        <f t="shared" si="16"/>
        <v/>
      </c>
      <c t="str" s="15" r="AB126">
        <f t="shared" si="17"/>
        <v/>
      </c>
    </row>
    <row r="127">
      <c s="1" r="A127"/>
      <c s="46" r="B127"/>
      <c s="47" r="C127"/>
      <c t="str" s="3" r="D127">
        <f t="shared" si="18"/>
        <v/>
      </c>
      <c t="str" s="1" r="E127">
        <f t="shared" si="4"/>
        <v/>
      </c>
      <c t="str" s="48" r="F127">
        <f t="shared" si="5"/>
        <v/>
      </c>
      <c t="str" s="1" r="G127">
        <f t="shared" si="6"/>
        <v/>
      </c>
      <c t="str" s="48" r="H127">
        <f t="shared" si="7"/>
        <v/>
      </c>
      <c t="str" s="1" r="I127">
        <f t="shared" si="8"/>
        <v/>
      </c>
      <c s="49" r="J127"/>
      <c t="str" s="1" r="K127">
        <f t="shared" si="9"/>
        <v/>
      </c>
      <c t="str" s="15" r="L127">
        <f t="shared" si="10"/>
        <v/>
      </c>
      <c s="49" r="M127"/>
      <c t="str" s="1" r="N127">
        <f t="shared" si="11"/>
        <v/>
      </c>
      <c t="str" s="15" r="O127">
        <f t="shared" si="12"/>
        <v/>
      </c>
      <c t="str" s="50" r="P127">
        <f t="shared" si="1"/>
        <v/>
      </c>
      <c s="49" r="Q127"/>
      <c t="str" s="1" r="R127">
        <f t="shared" si="13"/>
        <v/>
      </c>
      <c s="1" r="S127"/>
      <c t="str" s="15" r="T127">
        <f t="shared" si="14"/>
        <v/>
      </c>
      <c t="str" s="51" r="U127">
        <f t="shared" si="2"/>
        <v/>
      </c>
      <c t="str" s="15" r="V127">
        <f t="shared" si="3"/>
        <v/>
      </c>
      <c s="53" r="W127"/>
      <c s="47" r="X127"/>
      <c s="15" r="Y127"/>
      <c t="str" s="49" r="Z127">
        <f t="shared" si="15"/>
        <v/>
      </c>
      <c t="str" s="1" r="AA127">
        <f t="shared" si="16"/>
        <v/>
      </c>
      <c t="str" s="15" r="AB127">
        <f t="shared" si="17"/>
        <v/>
      </c>
    </row>
    <row r="128">
      <c s="1" r="A128"/>
      <c s="46" r="B128"/>
      <c s="47" r="C128"/>
      <c t="str" s="3" r="D128">
        <f t="shared" si="18"/>
        <v/>
      </c>
      <c t="str" s="1" r="E128">
        <f t="shared" si="4"/>
        <v/>
      </c>
      <c t="str" s="48" r="F128">
        <f t="shared" si="5"/>
        <v/>
      </c>
      <c t="str" s="1" r="G128">
        <f t="shared" si="6"/>
        <v/>
      </c>
      <c t="str" s="48" r="H128">
        <f t="shared" si="7"/>
        <v/>
      </c>
      <c t="str" s="1" r="I128">
        <f t="shared" si="8"/>
        <v/>
      </c>
      <c s="49" r="J128"/>
      <c t="str" s="1" r="K128">
        <f t="shared" si="9"/>
        <v/>
      </c>
      <c t="str" s="15" r="L128">
        <f t="shared" si="10"/>
        <v/>
      </c>
      <c s="49" r="M128"/>
      <c t="str" s="1" r="N128">
        <f t="shared" si="11"/>
        <v/>
      </c>
      <c t="str" s="15" r="O128">
        <f t="shared" si="12"/>
        <v/>
      </c>
      <c t="str" s="50" r="P128">
        <f t="shared" si="1"/>
        <v/>
      </c>
      <c s="49" r="Q128"/>
      <c t="str" s="1" r="R128">
        <f t="shared" si="13"/>
        <v/>
      </c>
      <c s="1" r="S128"/>
      <c t="str" s="15" r="T128">
        <f t="shared" si="14"/>
        <v/>
      </c>
      <c t="str" s="51" r="U128">
        <f t="shared" si="2"/>
        <v/>
      </c>
      <c t="str" s="15" r="V128">
        <f t="shared" si="3"/>
        <v/>
      </c>
      <c s="53" r="W128"/>
      <c s="47" r="X128"/>
      <c s="15" r="Y128"/>
      <c t="str" s="49" r="Z128">
        <f t="shared" si="15"/>
        <v/>
      </c>
      <c t="str" s="1" r="AA128">
        <f t="shared" si="16"/>
        <v/>
      </c>
      <c t="str" s="15" r="AB128">
        <f t="shared" si="17"/>
        <v/>
      </c>
    </row>
    <row r="129">
      <c s="1" r="A129"/>
      <c s="46" r="B129"/>
      <c s="47" r="C129"/>
      <c t="str" s="3" r="D129">
        <f t="shared" si="18"/>
        <v/>
      </c>
      <c t="str" s="1" r="E129">
        <f t="shared" si="4"/>
        <v/>
      </c>
      <c t="str" s="48" r="F129">
        <f t="shared" si="5"/>
        <v/>
      </c>
      <c t="str" s="1" r="G129">
        <f t="shared" si="6"/>
        <v/>
      </c>
      <c t="str" s="48" r="H129">
        <f t="shared" si="7"/>
        <v/>
      </c>
      <c t="str" s="1" r="I129">
        <f t="shared" si="8"/>
        <v/>
      </c>
      <c s="49" r="J129"/>
      <c t="str" s="1" r="K129">
        <f t="shared" si="9"/>
        <v/>
      </c>
      <c t="str" s="15" r="L129">
        <f t="shared" si="10"/>
        <v/>
      </c>
      <c s="49" r="M129"/>
      <c t="str" s="1" r="N129">
        <f t="shared" si="11"/>
        <v/>
      </c>
      <c t="str" s="15" r="O129">
        <f t="shared" si="12"/>
        <v/>
      </c>
      <c t="str" s="50" r="P129">
        <f t="shared" si="1"/>
        <v/>
      </c>
      <c s="49" r="Q129"/>
      <c t="str" s="1" r="R129">
        <f t="shared" si="13"/>
        <v/>
      </c>
      <c s="1" r="S129"/>
      <c t="str" s="15" r="T129">
        <f t="shared" si="14"/>
        <v/>
      </c>
      <c t="str" s="51" r="U129">
        <f t="shared" si="2"/>
        <v/>
      </c>
      <c t="str" s="15" r="V129">
        <f t="shared" si="3"/>
        <v/>
      </c>
      <c s="53" r="W129"/>
      <c s="47" r="X129"/>
      <c s="15" r="Y129"/>
      <c t="str" s="49" r="Z129">
        <f t="shared" si="15"/>
        <v/>
      </c>
      <c t="str" s="1" r="AA129">
        <f t="shared" si="16"/>
        <v/>
      </c>
      <c t="str" s="15" r="AB129">
        <f t="shared" si="17"/>
        <v/>
      </c>
    </row>
    <row r="130">
      <c s="1" r="A130"/>
      <c s="46" r="B130"/>
      <c s="47" r="C130"/>
      <c t="str" s="3" r="D130">
        <f t="shared" si="18"/>
        <v/>
      </c>
      <c t="str" s="1" r="E130">
        <f t="shared" si="4"/>
        <v/>
      </c>
      <c t="str" s="48" r="F130">
        <f t="shared" si="5"/>
        <v/>
      </c>
      <c t="str" s="1" r="G130">
        <f t="shared" si="6"/>
        <v/>
      </c>
      <c t="str" s="48" r="H130">
        <f t="shared" si="7"/>
        <v/>
      </c>
      <c t="str" s="1" r="I130">
        <f t="shared" si="8"/>
        <v/>
      </c>
      <c s="49" r="J130"/>
      <c t="str" s="1" r="K130">
        <f t="shared" si="9"/>
        <v/>
      </c>
      <c t="str" s="15" r="L130">
        <f t="shared" si="10"/>
        <v/>
      </c>
      <c s="49" r="M130"/>
      <c t="str" s="1" r="N130">
        <f t="shared" si="11"/>
        <v/>
      </c>
      <c t="str" s="15" r="O130">
        <f t="shared" si="12"/>
        <v/>
      </c>
      <c t="str" s="50" r="P130">
        <f t="shared" si="1"/>
        <v/>
      </c>
      <c s="49" r="Q130"/>
      <c t="str" s="1" r="R130">
        <f t="shared" si="13"/>
        <v/>
      </c>
      <c s="1" r="S130"/>
      <c t="str" s="15" r="T130">
        <f t="shared" si="14"/>
        <v/>
      </c>
      <c t="str" s="51" r="U130">
        <f t="shared" si="2"/>
        <v/>
      </c>
      <c t="str" s="15" r="V130">
        <f t="shared" si="3"/>
        <v/>
      </c>
      <c s="53" r="W130"/>
      <c s="47" r="X130"/>
      <c s="15" r="Y130"/>
      <c t="str" s="49" r="Z130">
        <f t="shared" si="15"/>
        <v/>
      </c>
      <c t="str" s="1" r="AA130">
        <f t="shared" si="16"/>
        <v/>
      </c>
      <c t="str" s="15" r="AB130">
        <f t="shared" si="17"/>
        <v/>
      </c>
    </row>
    <row r="131">
      <c s="1" r="A131"/>
      <c s="46" r="B131"/>
      <c s="47" r="C131"/>
      <c t="str" s="3" r="D131">
        <f t="shared" si="18"/>
        <v/>
      </c>
      <c t="str" s="1" r="E131">
        <f t="shared" si="4"/>
        <v/>
      </c>
      <c t="str" s="48" r="F131">
        <f t="shared" si="5"/>
        <v/>
      </c>
      <c t="str" s="1" r="G131">
        <f t="shared" si="6"/>
        <v/>
      </c>
      <c t="str" s="48" r="H131">
        <f t="shared" si="7"/>
        <v/>
      </c>
      <c t="str" s="1" r="I131">
        <f t="shared" si="8"/>
        <v/>
      </c>
      <c s="49" r="J131"/>
      <c t="str" s="1" r="K131">
        <f t="shared" si="9"/>
        <v/>
      </c>
      <c t="str" s="15" r="L131">
        <f t="shared" si="10"/>
        <v/>
      </c>
      <c s="49" r="M131"/>
      <c t="str" s="1" r="N131">
        <f t="shared" si="11"/>
        <v/>
      </c>
      <c t="str" s="15" r="O131">
        <f t="shared" si="12"/>
        <v/>
      </c>
      <c t="str" s="50" r="P131">
        <f t="shared" si="1"/>
        <v/>
      </c>
      <c s="49" r="Q131"/>
      <c t="str" s="1" r="R131">
        <f t="shared" si="13"/>
        <v/>
      </c>
      <c s="1" r="S131"/>
      <c t="str" s="15" r="T131">
        <f t="shared" si="14"/>
        <v/>
      </c>
      <c t="str" s="51" r="U131">
        <f t="shared" si="2"/>
        <v/>
      </c>
      <c t="str" s="15" r="V131">
        <f t="shared" si="3"/>
        <v/>
      </c>
      <c s="51" r="W131"/>
      <c s="1" r="X131"/>
      <c s="15" r="Y131"/>
      <c t="str" s="49" r="Z131">
        <f t="shared" si="15"/>
        <v/>
      </c>
      <c t="str" s="1" r="AA131">
        <f t="shared" si="16"/>
        <v/>
      </c>
      <c t="str" s="15" r="AB131">
        <f t="shared" si="17"/>
        <v/>
      </c>
    </row>
    <row r="132">
      <c s="1" r="A132"/>
      <c s="55" r="B132"/>
      <c s="47" r="C132"/>
      <c t="str" s="3" r="D132">
        <f t="shared" si="18"/>
        <v/>
      </c>
      <c t="str" s="1" r="E132">
        <f t="shared" si="4"/>
        <v/>
      </c>
      <c t="str" s="48" r="F132">
        <f t="shared" si="5"/>
        <v/>
      </c>
      <c t="str" s="1" r="G132">
        <f t="shared" si="6"/>
        <v/>
      </c>
      <c t="str" s="48" r="H132">
        <f t="shared" si="7"/>
        <v/>
      </c>
      <c t="str" s="1" r="I132">
        <f t="shared" si="8"/>
        <v/>
      </c>
      <c s="49" r="J132"/>
      <c t="str" s="1" r="K132">
        <f t="shared" si="9"/>
        <v/>
      </c>
      <c t="str" s="15" r="L132">
        <f t="shared" si="10"/>
        <v/>
      </c>
      <c s="49" r="M132"/>
      <c t="str" s="1" r="N132">
        <f t="shared" si="11"/>
        <v/>
      </c>
      <c t="str" s="15" r="O132">
        <f t="shared" si="12"/>
        <v/>
      </c>
      <c t="str" s="50" r="P132">
        <f t="shared" si="1"/>
        <v/>
      </c>
      <c s="49" r="Q132"/>
      <c t="str" s="1" r="R132">
        <f t="shared" si="13"/>
        <v/>
      </c>
      <c s="1" r="S132"/>
      <c t="str" s="15" r="T132">
        <f t="shared" si="14"/>
        <v/>
      </c>
      <c t="str" s="51" r="U132">
        <f t="shared" si="2"/>
        <v/>
      </c>
      <c t="str" s="15" r="V132">
        <f t="shared" si="3"/>
        <v/>
      </c>
      <c s="51" r="W132"/>
      <c s="1" r="X132"/>
      <c s="15" r="Y132"/>
      <c t="str" s="49" r="Z132">
        <f t="shared" si="15"/>
        <v/>
      </c>
      <c t="str" s="1" r="AA132">
        <f t="shared" si="16"/>
        <v/>
      </c>
      <c t="str" s="15" r="AB132">
        <f t="shared" si="17"/>
        <v/>
      </c>
    </row>
    <row r="133">
      <c s="1" r="A133"/>
      <c s="46" r="B133"/>
      <c s="47" r="C133"/>
      <c t="str" s="3" r="D133">
        <f t="shared" si="18"/>
        <v/>
      </c>
      <c t="str" s="1" r="E133">
        <f t="shared" si="4"/>
        <v/>
      </c>
      <c t="str" s="48" r="F133">
        <f t="shared" si="5"/>
        <v/>
      </c>
      <c t="str" s="1" r="G133">
        <f t="shared" si="6"/>
        <v/>
      </c>
      <c t="str" s="48" r="H133">
        <f t="shared" si="7"/>
        <v/>
      </c>
      <c t="str" s="1" r="I133">
        <f t="shared" si="8"/>
        <v/>
      </c>
      <c s="49" r="J133"/>
      <c t="str" s="1" r="K133">
        <f t="shared" si="9"/>
        <v/>
      </c>
      <c t="str" s="15" r="L133">
        <f t="shared" si="10"/>
        <v/>
      </c>
      <c s="49" r="M133"/>
      <c t="str" s="1" r="N133">
        <f t="shared" si="11"/>
        <v/>
      </c>
      <c t="str" s="15" r="O133">
        <f t="shared" si="12"/>
        <v/>
      </c>
      <c t="str" s="50" r="P133">
        <f t="shared" si="1"/>
        <v/>
      </c>
      <c s="49" r="Q133"/>
      <c t="str" s="1" r="R133">
        <f t="shared" si="13"/>
        <v/>
      </c>
      <c s="1" r="S133"/>
      <c t="str" s="15" r="T133">
        <f t="shared" si="14"/>
        <v/>
      </c>
      <c t="str" s="51" r="U133">
        <f t="shared" si="2"/>
        <v/>
      </c>
      <c t="str" s="15" r="V133">
        <f t="shared" si="3"/>
        <v/>
      </c>
      <c s="51" r="W133"/>
      <c s="1" r="X133"/>
      <c s="15" r="Y133"/>
      <c t="str" s="49" r="Z133">
        <f t="shared" si="15"/>
        <v/>
      </c>
      <c t="str" s="1" r="AA133">
        <f t="shared" si="16"/>
        <v/>
      </c>
      <c t="str" s="15" r="AB133">
        <f t="shared" si="17"/>
        <v/>
      </c>
    </row>
    <row r="134">
      <c s="1" r="A134"/>
      <c s="46" r="B134"/>
      <c s="47" r="C134"/>
      <c t="str" s="3" r="D134">
        <f t="shared" si="18"/>
        <v/>
      </c>
      <c t="str" s="1" r="E134">
        <f t="shared" si="4"/>
        <v/>
      </c>
      <c t="str" s="48" r="F134">
        <f t="shared" si="5"/>
        <v/>
      </c>
      <c t="str" s="1" r="G134">
        <f t="shared" si="6"/>
        <v/>
      </c>
      <c t="str" s="48" r="H134">
        <f t="shared" si="7"/>
        <v/>
      </c>
      <c t="str" s="1" r="I134">
        <f t="shared" si="8"/>
        <v/>
      </c>
      <c s="49" r="J134"/>
      <c t="str" s="1" r="K134">
        <f t="shared" si="9"/>
        <v/>
      </c>
      <c t="str" s="15" r="L134">
        <f t="shared" si="10"/>
        <v/>
      </c>
      <c s="49" r="M134"/>
      <c t="str" s="1" r="N134">
        <f t="shared" si="11"/>
        <v/>
      </c>
      <c t="str" s="15" r="O134">
        <f t="shared" si="12"/>
        <v/>
      </c>
      <c t="str" s="50" r="P134">
        <f t="shared" si="1"/>
        <v/>
      </c>
      <c s="49" r="Q134"/>
      <c t="str" s="1" r="R134">
        <f t="shared" si="13"/>
        <v/>
      </c>
      <c s="1" r="S134"/>
      <c t="str" s="15" r="T134">
        <f t="shared" si="14"/>
        <v/>
      </c>
      <c t="str" s="51" r="U134">
        <f t="shared" si="2"/>
        <v/>
      </c>
      <c t="str" s="15" r="V134">
        <f t="shared" si="3"/>
        <v/>
      </c>
      <c s="51" r="W134"/>
      <c s="1" r="X134"/>
      <c s="15" r="Y134"/>
      <c t="str" s="49" r="Z134">
        <f t="shared" si="15"/>
        <v/>
      </c>
      <c t="str" s="1" r="AA134">
        <f t="shared" si="16"/>
        <v/>
      </c>
      <c t="str" s="15" r="AB134">
        <f t="shared" si="17"/>
        <v/>
      </c>
    </row>
    <row r="135">
      <c s="1" r="A135"/>
      <c s="46" r="B135"/>
      <c s="47" r="C135"/>
      <c t="str" s="3" r="D135">
        <f t="shared" si="18"/>
        <v/>
      </c>
      <c t="str" s="1" r="E135">
        <f t="shared" si="4"/>
        <v/>
      </c>
      <c t="str" s="48" r="F135">
        <f t="shared" si="5"/>
        <v/>
      </c>
      <c t="str" s="1" r="G135">
        <f t="shared" si="6"/>
        <v/>
      </c>
      <c t="str" s="48" r="H135">
        <f t="shared" si="7"/>
        <v/>
      </c>
      <c t="str" s="1" r="I135">
        <f t="shared" si="8"/>
        <v/>
      </c>
      <c s="49" r="J135"/>
      <c t="str" s="1" r="K135">
        <f t="shared" si="9"/>
        <v/>
      </c>
      <c t="str" s="15" r="L135">
        <f t="shared" si="10"/>
        <v/>
      </c>
      <c s="49" r="M135"/>
      <c t="str" s="1" r="N135">
        <f t="shared" si="11"/>
        <v/>
      </c>
      <c t="str" s="15" r="O135">
        <f t="shared" si="12"/>
        <v/>
      </c>
      <c t="str" s="50" r="P135">
        <f t="shared" si="1"/>
        <v/>
      </c>
      <c s="49" r="Q135"/>
      <c t="str" s="1" r="R135">
        <f t="shared" si="13"/>
        <v/>
      </c>
      <c s="1" r="S135"/>
      <c t="str" s="15" r="T135">
        <f t="shared" si="14"/>
        <v/>
      </c>
      <c t="str" s="51" r="U135">
        <f t="shared" si="2"/>
        <v/>
      </c>
      <c t="str" s="15" r="V135">
        <f t="shared" si="3"/>
        <v/>
      </c>
      <c s="53" r="W135"/>
      <c s="47" r="X135"/>
      <c s="15" r="Y135"/>
      <c t="str" s="49" r="Z135">
        <f t="shared" si="15"/>
        <v/>
      </c>
      <c t="str" s="1" r="AA135">
        <f t="shared" si="16"/>
        <v/>
      </c>
      <c t="str" s="15" r="AB135">
        <f t="shared" si="17"/>
        <v/>
      </c>
    </row>
    <row r="136">
      <c s="1" r="A136"/>
      <c s="46" r="B136"/>
      <c s="47" r="C136"/>
      <c t="str" s="3" r="D136">
        <f t="shared" si="18"/>
        <v/>
      </c>
      <c t="str" s="1" r="E136">
        <f t="shared" si="4"/>
        <v/>
      </c>
      <c t="str" s="48" r="F136">
        <f t="shared" si="5"/>
        <v/>
      </c>
      <c t="str" s="1" r="G136">
        <f t="shared" si="6"/>
        <v/>
      </c>
      <c t="str" s="48" r="H136">
        <f t="shared" si="7"/>
        <v/>
      </c>
      <c t="str" s="1" r="I136">
        <f t="shared" si="8"/>
        <v/>
      </c>
      <c s="49" r="J136"/>
      <c t="str" s="1" r="K136">
        <f t="shared" si="9"/>
        <v/>
      </c>
      <c t="str" s="15" r="L136">
        <f t="shared" si="10"/>
        <v/>
      </c>
      <c s="49" r="M136"/>
      <c t="str" s="1" r="N136">
        <f t="shared" si="11"/>
        <v/>
      </c>
      <c t="str" s="15" r="O136">
        <f t="shared" si="12"/>
        <v/>
      </c>
      <c t="str" s="50" r="P136">
        <f t="shared" si="1"/>
        <v/>
      </c>
      <c s="49" r="Q136"/>
      <c t="str" s="1" r="R136">
        <f t="shared" si="13"/>
        <v/>
      </c>
      <c s="1" r="S136"/>
      <c t="str" s="15" r="T136">
        <f t="shared" si="14"/>
        <v/>
      </c>
      <c t="str" s="51" r="U136">
        <f t="shared" si="2"/>
        <v/>
      </c>
      <c t="str" s="15" r="V136">
        <f t="shared" si="3"/>
        <v/>
      </c>
      <c s="51" r="W136"/>
      <c s="1" r="X136"/>
      <c s="15" r="Y136"/>
      <c t="str" s="49" r="Z136">
        <f t="shared" si="15"/>
        <v/>
      </c>
      <c t="str" s="1" r="AA136">
        <f t="shared" si="16"/>
        <v/>
      </c>
      <c t="str" s="15" r="AB136">
        <f t="shared" si="17"/>
        <v/>
      </c>
    </row>
    <row r="137">
      <c s="1" r="A137"/>
      <c s="46" r="B137"/>
      <c s="47" r="C137"/>
      <c t="str" s="3" r="D137">
        <f t="shared" si="18"/>
        <v/>
      </c>
      <c t="str" s="1" r="E137">
        <f t="shared" si="4"/>
        <v/>
      </c>
      <c t="str" s="48" r="F137">
        <f t="shared" si="5"/>
        <v/>
      </c>
      <c t="str" s="1" r="G137">
        <f t="shared" si="6"/>
        <v/>
      </c>
      <c t="str" s="48" r="H137">
        <f t="shared" si="7"/>
        <v/>
      </c>
      <c t="str" s="1" r="I137">
        <f t="shared" si="8"/>
        <v/>
      </c>
      <c s="49" r="J137"/>
      <c t="str" s="1" r="K137">
        <f t="shared" si="9"/>
        <v/>
      </c>
      <c t="str" s="15" r="L137">
        <f t="shared" si="10"/>
        <v/>
      </c>
      <c s="49" r="M137"/>
      <c t="str" s="1" r="N137">
        <f t="shared" si="11"/>
        <v/>
      </c>
      <c t="str" s="15" r="O137">
        <f t="shared" si="12"/>
        <v/>
      </c>
      <c t="str" s="50" r="P137">
        <f t="shared" si="1"/>
        <v/>
      </c>
      <c s="49" r="Q137"/>
      <c t="str" s="1" r="R137">
        <f t="shared" si="13"/>
        <v/>
      </c>
      <c s="1" r="S137"/>
      <c t="str" s="15" r="T137">
        <f t="shared" si="14"/>
        <v/>
      </c>
      <c t="str" s="51" r="U137">
        <f t="shared" si="2"/>
        <v/>
      </c>
      <c t="str" s="15" r="V137">
        <f t="shared" si="3"/>
        <v/>
      </c>
      <c s="51" r="W137"/>
      <c s="1" r="X137"/>
      <c s="15" r="Y137"/>
      <c t="str" s="49" r="Z137">
        <f t="shared" si="15"/>
        <v/>
      </c>
      <c t="str" s="1" r="AA137">
        <f t="shared" si="16"/>
        <v/>
      </c>
      <c t="str" s="15" r="AB137">
        <f t="shared" si="17"/>
        <v/>
      </c>
    </row>
    <row r="138">
      <c s="1" r="A138"/>
      <c s="46" r="B138"/>
      <c s="47" r="C138"/>
      <c t="str" s="3" r="D138">
        <f t="shared" si="18"/>
        <v/>
      </c>
      <c t="str" s="1" r="E138">
        <f t="shared" si="4"/>
        <v/>
      </c>
      <c t="str" s="48" r="F138">
        <f t="shared" si="5"/>
        <v/>
      </c>
      <c t="str" s="1" r="G138">
        <f t="shared" si="6"/>
        <v/>
      </c>
      <c t="str" s="48" r="H138">
        <f t="shared" si="7"/>
        <v/>
      </c>
      <c t="str" s="1" r="I138">
        <f t="shared" si="8"/>
        <v/>
      </c>
      <c s="49" r="J138"/>
      <c t="str" s="1" r="K138">
        <f t="shared" si="9"/>
        <v/>
      </c>
      <c t="str" s="15" r="L138">
        <f t="shared" si="10"/>
        <v/>
      </c>
      <c s="49" r="M138"/>
      <c t="str" s="1" r="N138">
        <f t="shared" si="11"/>
        <v/>
      </c>
      <c t="str" s="15" r="O138">
        <f t="shared" si="12"/>
        <v/>
      </c>
      <c t="str" s="50" r="P138">
        <f t="shared" si="1"/>
        <v/>
      </c>
      <c s="49" r="Q138"/>
      <c t="str" s="1" r="R138">
        <f t="shared" si="13"/>
        <v/>
      </c>
      <c s="1" r="S138"/>
      <c t="str" s="15" r="T138">
        <f t="shared" si="14"/>
        <v/>
      </c>
      <c t="str" s="51" r="U138">
        <f t="shared" si="2"/>
        <v/>
      </c>
      <c t="str" s="15" r="V138">
        <f t="shared" si="3"/>
        <v/>
      </c>
      <c s="51" r="W138"/>
      <c s="1" r="X138"/>
      <c s="15" r="Y138"/>
      <c t="str" s="49" r="Z138">
        <f t="shared" si="15"/>
        <v/>
      </c>
      <c t="str" s="1" r="AA138">
        <f t="shared" si="16"/>
        <v/>
      </c>
      <c t="str" s="15" r="AB138">
        <f t="shared" si="17"/>
        <v/>
      </c>
    </row>
    <row r="139">
      <c s="1" r="A139"/>
      <c s="46" r="B139"/>
      <c s="47" r="C139"/>
      <c t="str" s="3" r="D139">
        <f t="shared" si="18"/>
        <v/>
      </c>
      <c t="str" s="1" r="E139">
        <f t="shared" si="4"/>
        <v/>
      </c>
      <c t="str" s="48" r="F139">
        <f t="shared" si="5"/>
        <v/>
      </c>
      <c t="str" s="1" r="G139">
        <f t="shared" si="6"/>
        <v/>
      </c>
      <c t="str" s="48" r="H139">
        <f t="shared" si="7"/>
        <v/>
      </c>
      <c t="str" s="1" r="I139">
        <f t="shared" si="8"/>
        <v/>
      </c>
      <c s="49" r="J139"/>
      <c t="str" s="1" r="K139">
        <f t="shared" si="9"/>
        <v/>
      </c>
      <c t="str" s="15" r="L139">
        <f t="shared" si="10"/>
        <v/>
      </c>
      <c s="49" r="M139"/>
      <c t="str" s="1" r="N139">
        <f t="shared" si="11"/>
        <v/>
      </c>
      <c t="str" s="15" r="O139">
        <f t="shared" si="12"/>
        <v/>
      </c>
      <c t="str" s="50" r="P139">
        <f t="shared" si="1"/>
        <v/>
      </c>
      <c s="49" r="Q139"/>
      <c t="str" s="1" r="R139">
        <f t="shared" si="13"/>
        <v/>
      </c>
      <c s="1" r="S139"/>
      <c t="str" s="15" r="T139">
        <f t="shared" si="14"/>
        <v/>
      </c>
      <c t="str" s="51" r="U139">
        <f t="shared" si="2"/>
        <v/>
      </c>
      <c t="str" s="15" r="V139">
        <f t="shared" si="3"/>
        <v/>
      </c>
      <c s="51" r="W139"/>
      <c s="1" r="X139"/>
      <c s="15" r="Y139"/>
      <c t="str" s="49" r="Z139">
        <f t="shared" si="15"/>
        <v/>
      </c>
      <c t="str" s="1" r="AA139">
        <f t="shared" si="16"/>
        <v/>
      </c>
      <c t="str" s="15" r="AB139">
        <f t="shared" si="17"/>
        <v/>
      </c>
    </row>
    <row r="140">
      <c s="1" r="A140"/>
      <c s="46" r="B140"/>
      <c s="47" r="C140"/>
      <c t="str" s="3" r="D140">
        <f t="shared" si="18"/>
        <v/>
      </c>
      <c t="str" s="1" r="E140">
        <f t="shared" si="4"/>
        <v/>
      </c>
      <c t="str" s="48" r="F140">
        <f t="shared" si="5"/>
        <v/>
      </c>
      <c t="str" s="1" r="G140">
        <f t="shared" si="6"/>
        <v/>
      </c>
      <c t="str" s="48" r="H140">
        <f t="shared" si="7"/>
        <v/>
      </c>
      <c t="str" s="1" r="I140">
        <f t="shared" si="8"/>
        <v/>
      </c>
      <c s="49" r="J140"/>
      <c t="str" s="1" r="K140">
        <f t="shared" si="9"/>
        <v/>
      </c>
      <c t="str" s="15" r="L140">
        <f t="shared" si="10"/>
        <v/>
      </c>
      <c s="49" r="M140"/>
      <c t="str" s="1" r="N140">
        <f t="shared" si="11"/>
        <v/>
      </c>
      <c t="str" s="15" r="O140">
        <f t="shared" si="12"/>
        <v/>
      </c>
      <c t="str" s="50" r="P140">
        <f t="shared" si="1"/>
        <v/>
      </c>
      <c s="49" r="Q140"/>
      <c t="str" s="1" r="R140">
        <f t="shared" si="13"/>
        <v/>
      </c>
      <c s="1" r="S140"/>
      <c t="str" s="15" r="T140">
        <f t="shared" si="14"/>
        <v/>
      </c>
      <c t="str" s="51" r="U140">
        <f t="shared" si="2"/>
        <v/>
      </c>
      <c t="str" s="15" r="V140">
        <f t="shared" si="3"/>
        <v/>
      </c>
      <c s="51" r="W140"/>
      <c s="1" r="X140"/>
      <c s="15" r="Y140"/>
      <c t="str" s="49" r="Z140">
        <f t="shared" si="15"/>
        <v/>
      </c>
      <c t="str" s="1" r="AA140">
        <f t="shared" si="16"/>
        <v/>
      </c>
      <c t="str" s="15" r="AB140">
        <f t="shared" si="17"/>
        <v/>
      </c>
    </row>
    <row r="141">
      <c s="1" r="A141"/>
      <c s="46" r="B141"/>
      <c s="47" r="C141"/>
      <c t="str" s="3" r="D141">
        <f t="shared" si="18"/>
        <v/>
      </c>
      <c t="str" s="1" r="E141">
        <f t="shared" si="4"/>
        <v/>
      </c>
      <c t="str" s="48" r="F141">
        <f t="shared" si="5"/>
        <v/>
      </c>
      <c t="str" s="1" r="G141">
        <f t="shared" si="6"/>
        <v/>
      </c>
      <c t="str" s="48" r="H141">
        <f t="shared" si="7"/>
        <v/>
      </c>
      <c t="str" s="1" r="I141">
        <f t="shared" si="8"/>
        <v/>
      </c>
      <c s="49" r="J141"/>
      <c t="str" s="1" r="K141">
        <f t="shared" si="9"/>
        <v/>
      </c>
      <c t="str" s="15" r="L141">
        <f t="shared" si="10"/>
        <v/>
      </c>
      <c s="49" r="M141"/>
      <c t="str" s="1" r="N141">
        <f t="shared" si="11"/>
        <v/>
      </c>
      <c t="str" s="15" r="O141">
        <f t="shared" si="12"/>
        <v/>
      </c>
      <c t="str" s="50" r="P141">
        <f t="shared" si="1"/>
        <v/>
      </c>
      <c s="49" r="Q141"/>
      <c t="str" s="1" r="R141">
        <f t="shared" si="13"/>
        <v/>
      </c>
      <c s="1" r="S141"/>
      <c t="str" s="15" r="T141">
        <f t="shared" si="14"/>
        <v/>
      </c>
      <c t="str" s="51" r="U141">
        <f t="shared" si="2"/>
        <v/>
      </c>
      <c t="str" s="15" r="V141">
        <f t="shared" si="3"/>
        <v/>
      </c>
      <c s="53" r="W141"/>
      <c s="47" r="X141"/>
      <c s="15" r="Y141"/>
      <c t="str" s="49" r="Z141">
        <f t="shared" si="15"/>
        <v/>
      </c>
      <c t="str" s="1" r="AA141">
        <f t="shared" si="16"/>
        <v/>
      </c>
      <c t="str" s="15" r="AB141">
        <f t="shared" si="17"/>
        <v/>
      </c>
    </row>
    <row r="142">
      <c s="1" r="A142"/>
      <c s="46" r="B142"/>
      <c s="47" r="C142"/>
      <c t="str" s="3" r="D142">
        <f t="shared" si="18"/>
        <v/>
      </c>
      <c t="str" s="1" r="E142">
        <f t="shared" si="4"/>
        <v/>
      </c>
      <c t="str" s="48" r="F142">
        <f t="shared" si="5"/>
        <v/>
      </c>
      <c t="str" s="1" r="G142">
        <f t="shared" si="6"/>
        <v/>
      </c>
      <c t="str" s="48" r="H142">
        <f t="shared" si="7"/>
        <v/>
      </c>
      <c t="str" s="1" r="I142">
        <f t="shared" si="8"/>
        <v/>
      </c>
      <c s="49" r="J142"/>
      <c t="str" s="1" r="K142">
        <f t="shared" si="9"/>
        <v/>
      </c>
      <c t="str" s="15" r="L142">
        <f t="shared" si="10"/>
        <v/>
      </c>
      <c s="49" r="M142"/>
      <c t="str" s="1" r="N142">
        <f t="shared" si="11"/>
        <v/>
      </c>
      <c t="str" s="15" r="O142">
        <f t="shared" si="12"/>
        <v/>
      </c>
      <c t="str" s="50" r="P142">
        <f t="shared" si="1"/>
        <v/>
      </c>
      <c s="49" r="Q142"/>
      <c t="str" s="1" r="R142">
        <f t="shared" si="13"/>
        <v/>
      </c>
      <c s="1" r="S142"/>
      <c t="str" s="15" r="T142">
        <f t="shared" si="14"/>
        <v/>
      </c>
      <c t="str" s="51" r="U142">
        <f t="shared" si="2"/>
        <v/>
      </c>
      <c t="str" s="15" r="V142">
        <f t="shared" si="3"/>
        <v/>
      </c>
      <c s="51" r="W142"/>
      <c s="1" r="X142"/>
      <c s="15" r="Y142"/>
      <c t="str" s="49" r="Z142">
        <f t="shared" si="15"/>
        <v/>
      </c>
      <c t="str" s="1" r="AA142">
        <f t="shared" si="16"/>
        <v/>
      </c>
      <c t="str" s="15" r="AB142">
        <f t="shared" si="17"/>
        <v/>
      </c>
    </row>
    <row r="143">
      <c s="1" r="A143"/>
      <c s="46" r="B143"/>
      <c s="47" r="C143"/>
      <c t="str" s="3" r="D143">
        <f t="shared" si="18"/>
        <v/>
      </c>
      <c t="str" s="1" r="E143">
        <f t="shared" si="4"/>
        <v/>
      </c>
      <c t="str" s="48" r="F143">
        <f t="shared" si="5"/>
        <v/>
      </c>
      <c t="str" s="1" r="G143">
        <f t="shared" si="6"/>
        <v/>
      </c>
      <c t="str" s="48" r="H143">
        <f t="shared" si="7"/>
        <v/>
      </c>
      <c t="str" s="1" r="I143">
        <f t="shared" si="8"/>
        <v/>
      </c>
      <c s="49" r="J143"/>
      <c t="str" s="1" r="K143">
        <f t="shared" si="9"/>
        <v/>
      </c>
      <c t="str" s="15" r="L143">
        <f t="shared" si="10"/>
        <v/>
      </c>
      <c s="49" r="M143"/>
      <c t="str" s="1" r="N143">
        <f t="shared" si="11"/>
        <v/>
      </c>
      <c t="str" s="15" r="O143">
        <f t="shared" si="12"/>
        <v/>
      </c>
      <c t="str" s="50" r="P143">
        <f t="shared" si="1"/>
        <v/>
      </c>
      <c s="49" r="Q143"/>
      <c t="str" s="1" r="R143">
        <f t="shared" si="13"/>
        <v/>
      </c>
      <c s="1" r="S143"/>
      <c t="str" s="15" r="T143">
        <f t="shared" si="14"/>
        <v/>
      </c>
      <c t="str" s="51" r="U143">
        <f t="shared" si="2"/>
        <v/>
      </c>
      <c t="str" s="15" r="V143">
        <f t="shared" si="3"/>
        <v/>
      </c>
      <c s="51" r="W143"/>
      <c s="1" r="X143"/>
      <c s="15" r="Y143"/>
      <c t="str" s="49" r="Z143">
        <f t="shared" si="15"/>
        <v/>
      </c>
      <c t="str" s="1" r="AA143">
        <f t="shared" si="16"/>
        <v/>
      </c>
      <c t="str" s="15" r="AB143">
        <f t="shared" si="17"/>
        <v/>
      </c>
    </row>
    <row r="144">
      <c s="1" r="A144"/>
      <c s="55" r="B144"/>
      <c s="47" r="C144"/>
      <c t="str" s="3" r="D144">
        <f t="shared" si="18"/>
        <v/>
      </c>
      <c t="str" s="1" r="E144">
        <f t="shared" si="4"/>
        <v/>
      </c>
      <c t="str" s="48" r="F144">
        <f t="shared" si="5"/>
        <v/>
      </c>
      <c t="str" s="1" r="G144">
        <f t="shared" si="6"/>
        <v/>
      </c>
      <c t="str" s="48" r="H144">
        <f t="shared" si="7"/>
        <v/>
      </c>
      <c t="str" s="1" r="I144">
        <f t="shared" si="8"/>
        <v/>
      </c>
      <c s="49" r="J144"/>
      <c t="str" s="1" r="K144">
        <f t="shared" si="9"/>
        <v/>
      </c>
      <c t="str" s="15" r="L144">
        <f t="shared" si="10"/>
        <v/>
      </c>
      <c s="49" r="M144"/>
      <c t="str" s="1" r="N144">
        <f t="shared" si="11"/>
        <v/>
      </c>
      <c t="str" s="15" r="O144">
        <f t="shared" si="12"/>
        <v/>
      </c>
      <c t="str" s="50" r="P144">
        <f t="shared" si="1"/>
        <v/>
      </c>
      <c s="49" r="Q144"/>
      <c t="str" s="1" r="R144">
        <f t="shared" si="13"/>
        <v/>
      </c>
      <c s="1" r="S144"/>
      <c t="str" s="15" r="T144">
        <f t="shared" si="14"/>
        <v/>
      </c>
      <c t="str" s="51" r="U144">
        <f t="shared" si="2"/>
        <v/>
      </c>
      <c t="str" s="15" r="V144">
        <f t="shared" si="3"/>
        <v/>
      </c>
      <c s="51" r="W144"/>
      <c s="1" r="X144"/>
      <c s="15" r="Y144"/>
      <c t="str" s="49" r="Z144">
        <f t="shared" si="15"/>
        <v/>
      </c>
      <c t="str" s="1" r="AA144">
        <f t="shared" si="16"/>
        <v/>
      </c>
      <c t="str" s="15" r="AB144">
        <f t="shared" si="17"/>
        <v/>
      </c>
    </row>
    <row r="145">
      <c s="1" r="A145"/>
      <c s="46" r="B145"/>
      <c s="47" r="C145"/>
      <c t="str" s="3" r="D145">
        <f t="shared" si="18"/>
        <v/>
      </c>
      <c t="str" s="1" r="E145">
        <f t="shared" si="4"/>
        <v/>
      </c>
      <c t="str" s="48" r="F145">
        <f t="shared" si="5"/>
        <v/>
      </c>
      <c t="str" s="1" r="G145">
        <f t="shared" si="6"/>
        <v/>
      </c>
      <c t="str" s="48" r="H145">
        <f t="shared" si="7"/>
        <v/>
      </c>
      <c t="str" s="1" r="I145">
        <f t="shared" si="8"/>
        <v/>
      </c>
      <c s="49" r="J145"/>
      <c t="str" s="1" r="K145">
        <f t="shared" si="9"/>
        <v/>
      </c>
      <c t="str" s="15" r="L145">
        <f t="shared" si="10"/>
        <v/>
      </c>
      <c s="49" r="M145"/>
      <c t="str" s="1" r="N145">
        <f t="shared" si="11"/>
        <v/>
      </c>
      <c t="str" s="15" r="O145">
        <f t="shared" si="12"/>
        <v/>
      </c>
      <c t="str" s="50" r="P145">
        <f t="shared" si="1"/>
        <v/>
      </c>
      <c s="49" r="Q145"/>
      <c t="str" s="1" r="R145">
        <f t="shared" si="13"/>
        <v/>
      </c>
      <c s="1" r="S145"/>
      <c t="str" s="15" r="T145">
        <f t="shared" si="14"/>
        <v/>
      </c>
      <c t="str" s="51" r="U145">
        <f t="shared" si="2"/>
        <v/>
      </c>
      <c t="str" s="15" r="V145">
        <f t="shared" si="3"/>
        <v/>
      </c>
      <c s="51" r="W145"/>
      <c s="1" r="X145"/>
      <c s="15" r="Y145"/>
      <c t="str" s="49" r="Z145">
        <f t="shared" si="15"/>
        <v/>
      </c>
      <c t="str" s="1" r="AA145">
        <f t="shared" si="16"/>
        <v/>
      </c>
      <c t="str" s="15" r="AB145">
        <f t="shared" si="17"/>
        <v/>
      </c>
    </row>
    <row r="146">
      <c s="1" r="A146"/>
      <c s="46" r="B146"/>
      <c s="47" r="C146"/>
      <c t="str" s="3" r="D146">
        <f t="shared" si="18"/>
        <v/>
      </c>
      <c t="str" s="1" r="E146">
        <f t="shared" si="4"/>
        <v/>
      </c>
      <c t="str" s="48" r="F146">
        <f t="shared" si="5"/>
        <v/>
      </c>
      <c t="str" s="1" r="G146">
        <f t="shared" si="6"/>
        <v/>
      </c>
      <c t="str" s="48" r="H146">
        <f t="shared" si="7"/>
        <v/>
      </c>
      <c t="str" s="1" r="I146">
        <f t="shared" si="8"/>
        <v/>
      </c>
      <c s="49" r="J146"/>
      <c t="str" s="1" r="K146">
        <f t="shared" si="9"/>
        <v/>
      </c>
      <c t="str" s="15" r="L146">
        <f t="shared" si="10"/>
        <v/>
      </c>
      <c s="49" r="M146"/>
      <c t="str" s="1" r="N146">
        <f t="shared" si="11"/>
        <v/>
      </c>
      <c t="str" s="15" r="O146">
        <f t="shared" si="12"/>
        <v/>
      </c>
      <c t="str" s="50" r="P146">
        <f t="shared" si="1"/>
        <v/>
      </c>
      <c s="49" r="Q146"/>
      <c t="str" s="1" r="R146">
        <f t="shared" si="13"/>
        <v/>
      </c>
      <c s="1" r="S146"/>
      <c t="str" s="15" r="T146">
        <f t="shared" si="14"/>
        <v/>
      </c>
      <c t="str" s="51" r="U146">
        <f t="shared" si="2"/>
        <v/>
      </c>
      <c t="str" s="15" r="V146">
        <f t="shared" si="3"/>
        <v/>
      </c>
      <c s="51" r="W146"/>
      <c s="1" r="X146"/>
      <c s="15" r="Y146"/>
      <c t="str" s="49" r="Z146">
        <f t="shared" si="15"/>
        <v/>
      </c>
      <c t="str" s="1" r="AA146">
        <f t="shared" si="16"/>
        <v/>
      </c>
      <c t="str" s="15" r="AB146">
        <f t="shared" si="17"/>
        <v/>
      </c>
    </row>
    <row r="147">
      <c s="1" r="A147"/>
      <c s="46" r="B147"/>
      <c s="47" r="C147"/>
      <c t="str" s="3" r="D147">
        <f t="shared" si="18"/>
        <v/>
      </c>
      <c t="str" s="1" r="E147">
        <f t="shared" si="4"/>
        <v/>
      </c>
      <c t="str" s="48" r="F147">
        <f t="shared" si="5"/>
        <v/>
      </c>
      <c t="str" s="1" r="G147">
        <f t="shared" si="6"/>
        <v/>
      </c>
      <c t="str" s="48" r="H147">
        <f t="shared" si="7"/>
        <v/>
      </c>
      <c t="str" s="1" r="I147">
        <f t="shared" si="8"/>
        <v/>
      </c>
      <c s="49" r="J147"/>
      <c t="str" s="1" r="K147">
        <f t="shared" si="9"/>
        <v/>
      </c>
      <c t="str" s="15" r="L147">
        <f t="shared" si="10"/>
        <v/>
      </c>
      <c s="49" r="M147"/>
      <c t="str" s="1" r="N147">
        <f t="shared" si="11"/>
        <v/>
      </c>
      <c t="str" s="15" r="O147">
        <f t="shared" si="12"/>
        <v/>
      </c>
      <c t="str" s="50" r="P147">
        <f t="shared" si="1"/>
        <v/>
      </c>
      <c s="49" r="Q147"/>
      <c t="str" s="1" r="R147">
        <f t="shared" si="13"/>
        <v/>
      </c>
      <c s="1" r="S147"/>
      <c t="str" s="15" r="T147">
        <f t="shared" si="14"/>
        <v/>
      </c>
      <c t="str" s="51" r="U147">
        <f t="shared" si="2"/>
        <v/>
      </c>
      <c t="str" s="15" r="V147">
        <f t="shared" si="3"/>
        <v/>
      </c>
      <c s="51" r="W147"/>
      <c s="1" r="X147"/>
      <c s="15" r="Y147"/>
      <c t="str" s="49" r="Z147">
        <f t="shared" si="15"/>
        <v/>
      </c>
      <c t="str" s="1" r="AA147">
        <f t="shared" si="16"/>
        <v/>
      </c>
      <c t="str" s="15" r="AB147">
        <f t="shared" si="17"/>
        <v/>
      </c>
    </row>
    <row r="148">
      <c s="1" r="A148"/>
      <c s="46" r="B148"/>
      <c s="47" r="C148"/>
      <c t="str" s="3" r="D148">
        <f t="shared" si="18"/>
        <v/>
      </c>
      <c t="str" s="1" r="E148">
        <f t="shared" si="4"/>
        <v/>
      </c>
      <c t="str" s="48" r="F148">
        <f t="shared" si="5"/>
        <v/>
      </c>
      <c t="str" s="1" r="G148">
        <f t="shared" si="6"/>
        <v/>
      </c>
      <c t="str" s="48" r="H148">
        <f t="shared" si="7"/>
        <v/>
      </c>
      <c t="str" s="1" r="I148">
        <f t="shared" si="8"/>
        <v/>
      </c>
      <c s="49" r="J148"/>
      <c t="str" s="1" r="K148">
        <f t="shared" si="9"/>
        <v/>
      </c>
      <c t="str" s="15" r="L148">
        <f t="shared" si="10"/>
        <v/>
      </c>
      <c s="49" r="M148"/>
      <c t="str" s="1" r="N148">
        <f t="shared" si="11"/>
        <v/>
      </c>
      <c t="str" s="15" r="O148">
        <f t="shared" si="12"/>
        <v/>
      </c>
      <c t="str" s="50" r="P148">
        <f t="shared" si="1"/>
        <v/>
      </c>
      <c s="49" r="Q148"/>
      <c t="str" s="1" r="R148">
        <f t="shared" si="13"/>
        <v/>
      </c>
      <c s="1" r="S148"/>
      <c t="str" s="15" r="T148">
        <f t="shared" si="14"/>
        <v/>
      </c>
      <c t="str" s="51" r="U148">
        <f t="shared" si="2"/>
        <v/>
      </c>
      <c t="str" s="15" r="V148">
        <f t="shared" si="3"/>
        <v/>
      </c>
      <c s="51" r="W148"/>
      <c s="1" r="X148"/>
      <c s="15" r="Y148"/>
      <c t="str" s="49" r="Z148">
        <f t="shared" si="15"/>
        <v/>
      </c>
      <c t="str" s="1" r="AA148">
        <f t="shared" si="16"/>
        <v/>
      </c>
      <c t="str" s="15" r="AB148">
        <f t="shared" si="17"/>
        <v/>
      </c>
    </row>
    <row r="149">
      <c s="1" r="A149"/>
      <c s="46" r="B149"/>
      <c s="47" r="C149"/>
      <c t="str" s="3" r="D149">
        <f t="shared" si="18"/>
        <v/>
      </c>
      <c t="str" s="1" r="E149">
        <f t="shared" si="4"/>
        <v/>
      </c>
      <c t="str" s="48" r="F149">
        <f t="shared" si="5"/>
        <v/>
      </c>
      <c t="str" s="1" r="G149">
        <f t="shared" si="6"/>
        <v/>
      </c>
      <c t="str" s="48" r="H149">
        <f t="shared" si="7"/>
        <v/>
      </c>
      <c t="str" s="1" r="I149">
        <f t="shared" si="8"/>
        <v/>
      </c>
      <c s="49" r="J149"/>
      <c t="str" s="1" r="K149">
        <f t="shared" si="9"/>
        <v/>
      </c>
      <c t="str" s="15" r="L149">
        <f t="shared" si="10"/>
        <v/>
      </c>
      <c s="49" r="M149"/>
      <c t="str" s="1" r="N149">
        <f t="shared" si="11"/>
        <v/>
      </c>
      <c t="str" s="15" r="O149">
        <f t="shared" si="12"/>
        <v/>
      </c>
      <c t="str" s="50" r="P149">
        <f t="shared" si="1"/>
        <v/>
      </c>
      <c s="49" r="Q149"/>
      <c t="str" s="1" r="R149">
        <f t="shared" si="13"/>
        <v/>
      </c>
      <c s="1" r="S149"/>
      <c t="str" s="15" r="T149">
        <f t="shared" si="14"/>
        <v/>
      </c>
      <c t="str" s="51" r="U149">
        <f t="shared" si="2"/>
        <v/>
      </c>
      <c t="str" s="15" r="V149">
        <f t="shared" si="3"/>
        <v/>
      </c>
      <c s="51" r="W149"/>
      <c s="1" r="X149"/>
      <c s="15" r="Y149"/>
      <c t="str" s="49" r="Z149">
        <f t="shared" si="15"/>
        <v/>
      </c>
      <c t="str" s="1" r="AA149">
        <f t="shared" si="16"/>
        <v/>
      </c>
      <c t="str" s="15" r="AB149">
        <f t="shared" si="17"/>
        <v/>
      </c>
    </row>
    <row r="150">
      <c s="1" r="A150"/>
      <c s="1" r="B150"/>
      <c s="1" r="C150"/>
      <c t="str" s="3" r="D150">
        <f t="shared" si="18"/>
        <v/>
      </c>
      <c t="str" s="1" r="E150">
        <f t="shared" si="4"/>
        <v/>
      </c>
      <c t="str" s="48" r="F150">
        <f t="shared" si="5"/>
        <v/>
      </c>
      <c t="str" s="1" r="G150">
        <f t="shared" si="6"/>
        <v/>
      </c>
      <c t="str" s="48" r="H150">
        <f t="shared" si="7"/>
        <v/>
      </c>
      <c t="str" s="1" r="I150">
        <f t="shared" si="8"/>
        <v/>
      </c>
      <c s="49" r="J150"/>
      <c t="str" s="1" r="K150">
        <f t="shared" si="9"/>
        <v/>
      </c>
      <c t="str" s="15" r="L150">
        <f t="shared" si="10"/>
        <v/>
      </c>
      <c s="49" r="M150"/>
      <c t="str" s="1" r="N150">
        <f t="shared" si="11"/>
        <v/>
      </c>
      <c t="str" s="15" r="O150">
        <f t="shared" si="12"/>
        <v/>
      </c>
      <c t="str" s="50" r="P150">
        <f t="shared" si="1"/>
        <v/>
      </c>
      <c s="49" r="Q150"/>
      <c t="str" s="1" r="R150">
        <f t="shared" si="13"/>
        <v/>
      </c>
      <c s="1" r="S150"/>
      <c t="str" s="15" r="T150">
        <f t="shared" si="14"/>
        <v/>
      </c>
      <c t="str" s="51" r="U150">
        <f t="shared" si="2"/>
        <v/>
      </c>
      <c t="str" s="15" r="V150">
        <f t="shared" si="3"/>
        <v/>
      </c>
      <c s="51" r="W150"/>
      <c s="1" r="X150"/>
      <c s="15" r="Y150"/>
      <c t="str" s="49" r="Z150">
        <f t="shared" si="15"/>
        <v/>
      </c>
      <c t="str" s="1" r="AA150">
        <f t="shared" si="16"/>
        <v/>
      </c>
      <c t="str" s="15" r="AB150">
        <f t="shared" si="17"/>
        <v/>
      </c>
    </row>
    <row r="151">
      <c s="1" r="A151"/>
      <c s="1" r="B151"/>
      <c s="1" r="C151"/>
      <c t="str" s="3" r="D151">
        <f t="shared" si="18"/>
        <v/>
      </c>
      <c t="str" s="1" r="E151">
        <f t="shared" si="4"/>
        <v/>
      </c>
      <c t="str" s="48" r="F151">
        <f t="shared" si="5"/>
        <v/>
      </c>
      <c t="str" s="1" r="G151">
        <f t="shared" si="6"/>
        <v/>
      </c>
      <c t="str" s="48" r="H151">
        <f t="shared" si="7"/>
        <v/>
      </c>
      <c t="str" s="1" r="I151">
        <f t="shared" si="8"/>
        <v/>
      </c>
      <c s="57" r="J151"/>
      <c t="str" s="18" r="K151">
        <f t="shared" si="9"/>
        <v/>
      </c>
      <c t="str" s="19" r="L151">
        <f t="shared" si="10"/>
        <v/>
      </c>
      <c s="57" r="M151"/>
      <c t="str" s="18" r="N151">
        <f t="shared" si="11"/>
        <v/>
      </c>
      <c t="str" s="19" r="O151">
        <f t="shared" si="12"/>
        <v/>
      </c>
      <c t="str" s="58" r="P151">
        <f t="shared" si="1"/>
        <v/>
      </c>
      <c s="57" r="Q151"/>
      <c t="str" s="18" r="R151">
        <f t="shared" si="13"/>
        <v/>
      </c>
      <c s="18" r="S151"/>
      <c t="str" s="19" r="T151">
        <f t="shared" si="14"/>
        <v/>
      </c>
      <c t="str" s="59" r="U151">
        <f t="shared" si="2"/>
        <v/>
      </c>
      <c t="str" s="19" r="V151">
        <f t="shared" si="3"/>
        <v/>
      </c>
      <c s="59" r="W151"/>
      <c s="18" r="X151"/>
      <c s="19" r="Y151"/>
      <c t="str" s="57" r="Z151">
        <f t="shared" si="15"/>
        <v/>
      </c>
      <c t="str" s="18" r="AA151">
        <f t="shared" si="16"/>
        <v/>
      </c>
      <c t="str" s="19" r="AB151">
        <f t="shared" si="17"/>
        <v/>
      </c>
    </row>
    <row r="152">
      <c s="1" r="A152"/>
      <c s="1" r="B152"/>
      <c s="1" r="C152"/>
      <c s="3" r="D152"/>
      <c s="1" r="E152"/>
      <c s="1" r="F152"/>
      <c s="1" r="G152"/>
      <c s="1" r="H152"/>
      <c s="1" r="I152"/>
      <c s="1" r="J152"/>
      <c s="1" r="K152"/>
      <c s="1" r="L152"/>
      <c s="1" r="M152"/>
      <c s="1" r="N152"/>
      <c s="1" r="O152"/>
      <c s="1" r="P152"/>
      <c s="1" r="Q152"/>
      <c s="1" r="R152"/>
      <c s="1" r="S152"/>
      <c s="1" r="T152"/>
      <c s="3" r="U152"/>
      <c s="1" r="V152"/>
      <c s="3" r="W152"/>
      <c s="1" r="X152"/>
      <c s="1" r="Y152"/>
      <c s="1" r="Z152"/>
      <c s="1" r="AA152"/>
      <c s="1" r="AB152"/>
    </row>
    <row r="153">
      <c s="1" r="A153"/>
      <c s="1" r="B153"/>
      <c s="1" r="C153"/>
      <c s="3" r="D153"/>
      <c s="1" r="E153"/>
      <c s="1" r="F153"/>
      <c s="1" r="G153"/>
      <c s="1" r="H153"/>
      <c s="1" r="I153"/>
      <c s="1" r="J153"/>
      <c s="1" r="K153"/>
      <c s="1" r="L153"/>
      <c s="1" r="M153"/>
      <c s="1" r="N153"/>
      <c s="1" r="O153"/>
      <c s="1" r="P153"/>
      <c s="1" r="Q153"/>
      <c s="1" r="R153"/>
      <c s="1" r="S153"/>
      <c s="1" r="T153"/>
      <c s="3" r="U153"/>
      <c s="1" r="V153"/>
      <c s="3" r="W153"/>
      <c s="1" r="X153"/>
      <c s="1" r="Y153"/>
      <c s="1" r="Z153"/>
      <c s="1" r="AA153"/>
      <c s="1" r="AB153"/>
    </row>
    <row r="154">
      <c s="1" r="A154"/>
      <c s="1" r="B154"/>
      <c s="1" r="C154"/>
      <c s="3" r="D154"/>
      <c s="1" r="E154"/>
      <c s="1" r="F154"/>
      <c s="1" r="G154"/>
      <c s="1" r="H154"/>
      <c s="1" r="I154"/>
      <c s="1" r="J154"/>
      <c s="1" r="K154"/>
      <c s="1" r="L154"/>
      <c s="1" r="M154"/>
      <c s="1" r="N154"/>
      <c s="1" r="O154"/>
      <c s="1" r="P154"/>
      <c s="1" r="Q154"/>
      <c s="1" r="R154"/>
      <c s="1" r="S154"/>
      <c s="1" r="T154"/>
      <c s="3" r="U154"/>
      <c s="1" r="V154"/>
      <c s="3" r="W154"/>
      <c s="1" r="X154"/>
      <c s="1" r="Y154"/>
      <c s="1" r="Z154"/>
      <c s="1" r="AA154"/>
      <c s="1" r="AB154"/>
    </row>
    <row r="155">
      <c s="1" r="A155"/>
      <c s="1" r="B155"/>
      <c s="1" r="C155"/>
      <c s="3" r="D155"/>
      <c s="1" r="E155"/>
      <c s="1" r="F155"/>
      <c s="1" r="G155"/>
      <c s="1" r="H155"/>
      <c s="1" r="I155"/>
      <c s="1" r="J155"/>
      <c s="1" r="K155"/>
      <c s="1" r="L155"/>
      <c s="1" r="M155"/>
      <c s="1" r="N155"/>
      <c s="1" r="O155"/>
      <c s="1" r="P155"/>
      <c s="1" r="Q155"/>
      <c s="1" r="R155"/>
      <c s="1" r="S155"/>
      <c s="1" r="T155"/>
      <c s="3" r="U155"/>
      <c s="1" r="V155"/>
      <c s="3" r="W155"/>
      <c s="1" r="X155"/>
      <c s="1" r="Y155"/>
      <c s="1" r="Z155"/>
      <c s="1" r="AA155"/>
      <c s="1" r="AB155"/>
    </row>
    <row r="156">
      <c s="1" r="A156"/>
      <c s="1" r="B156"/>
      <c s="1" r="C156"/>
      <c s="3" r="D156"/>
      <c s="1" r="E156"/>
      <c s="1" r="F156"/>
      <c s="1" r="G156"/>
      <c s="1" r="H156"/>
      <c s="1" r="I156"/>
      <c s="1" r="J156"/>
      <c s="1" r="K156"/>
      <c s="1" r="L156"/>
      <c s="1" r="M156"/>
      <c s="1" r="N156"/>
      <c s="1" r="O156"/>
      <c s="1" r="P156"/>
      <c s="1" r="Q156"/>
      <c s="1" r="R156"/>
      <c s="1" r="S156"/>
      <c s="1" r="T156"/>
      <c s="3" r="U156"/>
      <c s="1" r="V156"/>
      <c s="3" r="W156"/>
      <c s="1" r="X156"/>
      <c s="1" r="Y156"/>
      <c s="1" r="Z156"/>
      <c s="1" r="AA156"/>
      <c s="1" r="AB156"/>
    </row>
    <row r="157">
      <c s="1" r="A157"/>
      <c s="1" r="B157"/>
      <c s="1" r="C157"/>
      <c s="3" r="D157"/>
      <c s="1" r="E157"/>
      <c s="1" r="F157"/>
      <c s="1" r="G157"/>
      <c s="1" r="H157"/>
      <c s="1" r="I157"/>
      <c s="1" r="J157"/>
      <c s="1" r="K157"/>
      <c s="1" r="L157"/>
      <c s="1" r="M157"/>
      <c s="1" r="N157"/>
      <c s="1" r="O157"/>
      <c s="1" r="P157"/>
      <c s="1" r="Q157"/>
      <c s="1" r="R157"/>
      <c s="1" r="S157"/>
      <c s="1" r="T157"/>
      <c s="3" r="U157"/>
      <c s="1" r="V157"/>
      <c s="3" r="W157"/>
      <c s="1" r="X157"/>
      <c s="1" r="Y157"/>
      <c s="1" r="Z157"/>
      <c s="1" r="AA157"/>
      <c s="1" r="AB157"/>
    </row>
    <row r="158">
      <c s="1" r="A158"/>
      <c s="2" r="B158"/>
      <c s="1" r="C158"/>
      <c s="3" r="D158"/>
      <c s="1" r="E158"/>
      <c s="1" r="F158"/>
      <c s="1" r="G158"/>
      <c s="1" r="H158"/>
      <c s="1" r="I158"/>
      <c s="1" r="J158"/>
      <c s="1" r="K158"/>
      <c s="1" r="L158"/>
      <c s="1" r="M158"/>
      <c s="1" r="N158"/>
      <c s="1" r="O158"/>
      <c s="1" r="P158"/>
      <c s="1" r="Q158"/>
      <c s="1" r="R158"/>
      <c s="1" r="S158"/>
      <c s="1" r="T158"/>
      <c s="3" r="U158"/>
      <c s="1" r="V158"/>
      <c s="3" r="W158"/>
      <c s="1" r="X158"/>
      <c s="1" r="Y158"/>
      <c s="1" r="Z158"/>
      <c s="1" r="AA158"/>
      <c s="1" r="AB158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75"/>
  <cols>
    <col min="1" customWidth="1" max="1" width="3.57"/>
    <col min="2" customWidth="1" max="3" width="10.71"/>
    <col min="4" customWidth="1" max="9" width="8.71"/>
    <col min="10" customWidth="1" max="11" width="5.71"/>
    <col min="12" customWidth="1" max="16" width="8.71"/>
    <col min="17" customWidth="1" max="18" width="5.71"/>
    <col min="19" customWidth="1" max="28" width="8.71"/>
  </cols>
  <sheetData>
    <row customHeight="1" r="1" ht="12.75">
      <c s="1" r="A1"/>
      <c s="2" r="B1"/>
      <c s="1" r="C1"/>
      <c s="3" r="D1"/>
      <c s="1" r="E1"/>
      <c s="1" r="F1"/>
      <c s="1" r="G1"/>
      <c s="1" r="H1"/>
      <c s="1" r="I1"/>
      <c s="1" r="J1"/>
      <c s="1" r="K1"/>
      <c s="1" r="L1"/>
      <c s="1" r="M1"/>
      <c s="1" r="N1"/>
      <c s="1" r="O1"/>
      <c s="1" r="P1"/>
      <c s="1" r="Q1"/>
      <c s="1" r="R1"/>
      <c s="1" r="S1"/>
      <c s="1" r="T1"/>
      <c s="3" r="U1"/>
      <c s="1" r="V1"/>
      <c s="3" r="W1"/>
      <c s="1" r="X1"/>
      <c s="1" r="Y1"/>
      <c s="1" r="Z1"/>
      <c s="1" r="AA1"/>
      <c s="1" r="AB1"/>
    </row>
    <row customHeight="1" r="2" ht="12.75">
      <c s="1" r="A2"/>
      <c t="s" s="2" r="B2">
        <v>18</v>
      </c>
      <c s="1" r="C2"/>
      <c s="3" r="D2"/>
      <c s="1" r="E2"/>
      <c s="1" r="F2"/>
      <c s="1" r="G2"/>
      <c s="1" r="H2"/>
      <c s="1" r="I2"/>
      <c s="1" r="J2"/>
      <c s="1" r="K2"/>
      <c s="1" r="L2"/>
      <c s="1" r="M2"/>
      <c s="1" r="N2"/>
      <c s="1" r="O2"/>
      <c s="1" r="P2"/>
      <c s="1" r="Q2"/>
      <c s="1" r="R2"/>
      <c s="1" r="S2"/>
      <c s="1" r="T2"/>
      <c s="3" r="U2"/>
      <c s="1" r="V2"/>
      <c s="3" r="W2"/>
      <c s="1" r="X2"/>
      <c s="1" r="Y2"/>
      <c s="1" r="Z2"/>
      <c s="1" r="AA2"/>
      <c s="1" r="AB2"/>
    </row>
    <row customHeight="1" r="3" ht="12.75">
      <c s="1" r="A3"/>
      <c t="s" s="2" r="B3">
        <v>19</v>
      </c>
      <c s="1" r="C3"/>
      <c s="3" r="D3"/>
      <c s="1" r="E3"/>
      <c s="1" r="F3"/>
      <c s="1" r="G3"/>
      <c s="1" r="H3"/>
      <c s="1" r="I3"/>
      <c s="1" r="J3"/>
      <c s="1" r="K3"/>
      <c s="1" r="L3"/>
      <c s="1" r="M3"/>
      <c s="1" r="N3"/>
      <c s="1" r="O3"/>
      <c s="1" r="P3"/>
      <c s="1" r="Q3"/>
      <c s="1" r="R3"/>
      <c s="1" r="S3"/>
      <c s="1" r="T3"/>
      <c s="3" r="U3"/>
      <c s="1" r="V3"/>
      <c s="3" r="W3"/>
      <c s="1" r="X3"/>
      <c s="1" r="Y3"/>
      <c s="1" r="Z3"/>
      <c s="1" r="AA3"/>
      <c s="1" r="AB3"/>
    </row>
    <row customHeight="1" r="4" ht="12.75">
      <c s="1" r="A4"/>
      <c t="s" s="2" r="B4">
        <v>20</v>
      </c>
      <c s="1" r="C4"/>
      <c s="3" r="D4"/>
      <c s="1" r="E4"/>
      <c s="1" r="F4"/>
      <c s="1" r="G4"/>
      <c s="1" r="H4"/>
      <c s="1" r="I4"/>
      <c s="1" r="J4"/>
      <c s="1" r="K4"/>
      <c s="1" r="L4"/>
      <c s="1" r="M4"/>
      <c s="1" r="N4"/>
      <c s="1" r="O4"/>
      <c s="1" r="P4"/>
      <c s="1" r="Q4"/>
      <c s="1" r="R4"/>
      <c s="1" r="S4"/>
      <c s="1" r="T4"/>
      <c s="3" r="U4"/>
      <c s="1" r="V4"/>
      <c s="3" r="W4"/>
      <c s="1" r="X4"/>
      <c s="1" r="Y4"/>
      <c s="1" r="Z4"/>
      <c s="1" r="AA4"/>
      <c s="1" r="AB4"/>
    </row>
    <row customHeight="1" r="5" ht="12.75">
      <c s="1" r="A5"/>
      <c s="2" r="B5"/>
      <c s="1" r="C5"/>
      <c s="3" r="D5"/>
      <c s="1" r="E5"/>
      <c s="1" r="F5"/>
      <c s="1" r="G5"/>
      <c s="1" r="H5"/>
      <c s="1" r="I5"/>
      <c s="1" r="J5"/>
      <c s="1" r="K5"/>
      <c s="1" r="L5"/>
      <c s="1" r="M5"/>
      <c s="1" r="N5"/>
      <c s="1" r="O5"/>
      <c s="1" r="P5"/>
      <c s="1" r="Q5"/>
      <c s="1" r="R5"/>
      <c s="1" r="S5"/>
      <c s="1" r="T5"/>
      <c s="3" r="U5"/>
      <c s="1" r="V5"/>
      <c s="3" r="W5"/>
      <c s="1" r="X5"/>
      <c s="1" r="Y5"/>
      <c s="1" r="Z5"/>
      <c s="1" r="AA5"/>
      <c s="1" r="AB5"/>
    </row>
    <row customHeight="1" r="6" ht="13.5">
      <c s="1" r="A6"/>
      <c s="2" r="B6"/>
      <c s="1" r="C6"/>
      <c s="3" r="D6"/>
      <c s="1" r="E6"/>
      <c s="1" r="F6"/>
      <c s="1" r="G6"/>
      <c s="1" r="H6"/>
      <c s="1" r="I6"/>
      <c s="1" r="J6"/>
      <c s="1" r="K6"/>
      <c s="1" r="L6"/>
      <c s="1" r="M6"/>
      <c s="1" r="N6"/>
      <c s="1" r="O6"/>
      <c s="1" r="P6"/>
      <c s="1" r="Q6"/>
      <c s="1" r="R6"/>
      <c s="1" r="S6"/>
      <c s="1" r="T6"/>
      <c s="3" r="U6"/>
      <c s="1" r="V6"/>
      <c s="3" r="W6"/>
      <c s="1" r="X6"/>
      <c s="1" r="Y6"/>
      <c s="1" r="Z6"/>
      <c s="1" r="AA6"/>
      <c s="1" r="AB6"/>
    </row>
    <row customHeight="1" r="7" ht="13.5">
      <c s="1" r="A7"/>
      <c t="s" s="2" r="B7">
        <v>21</v>
      </c>
      <c t="s" s="4" r="C7">
        <v>22</v>
      </c>
      <c s="5" r="D7"/>
      <c s="6" r="E7"/>
      <c s="6" r="F7"/>
      <c s="7" r="G7"/>
      <c s="1" r="H7"/>
      <c s="1" r="I7"/>
      <c s="1" r="J7"/>
      <c t="s" s="8" r="K7">
        <v>23</v>
      </c>
      <c s="8" r="L7"/>
      <c s="8" r="M7"/>
      <c s="8" r="N7"/>
      <c s="8" r="O7"/>
      <c s="8" r="P7"/>
      <c s="8" r="Q7"/>
      <c s="9" r="R7"/>
      <c s="9" r="S7"/>
      <c s="9" r="T7"/>
      <c s="3" r="U7"/>
      <c s="1" r="V7"/>
      <c s="3" r="W7"/>
      <c s="1" r="X7"/>
      <c s="1" r="Y7"/>
      <c s="1" r="Z7"/>
      <c s="1" r="AA7"/>
      <c s="1" r="AB7"/>
    </row>
    <row customHeight="1" r="8" ht="12.75">
      <c s="1" r="A8"/>
      <c s="2" r="B8"/>
      <c s="1" r="C8"/>
      <c s="3" r="D8"/>
      <c s="1" r="E8"/>
      <c s="1" r="F8"/>
      <c s="1" r="G8"/>
      <c s="1" r="H8"/>
      <c s="1" r="I8"/>
      <c s="1" r="J8"/>
      <c s="1" r="K8"/>
      <c s="1" r="L8"/>
      <c s="1" r="M8"/>
      <c s="1" r="N8"/>
      <c s="1" r="O8"/>
      <c s="1" r="P8"/>
      <c s="1" r="Q8"/>
      <c s="1" r="R8"/>
      <c s="1" r="S8"/>
      <c s="1" r="T8"/>
      <c s="3" r="U8"/>
      <c s="1" r="V8"/>
      <c s="3" r="W8"/>
      <c s="1" r="X8"/>
      <c s="1" r="Y8"/>
      <c s="1" r="Z8"/>
      <c s="1" r="AA8"/>
      <c s="1" r="AB8"/>
    </row>
    <row customHeight="1" r="9" ht="13.5">
      <c s="1" r="A9"/>
      <c s="2" r="B9"/>
      <c s="1" r="C9"/>
      <c s="3" r="D9"/>
      <c s="1" r="E9"/>
      <c s="1" r="F9"/>
      <c s="1" r="G9"/>
      <c s="1" r="H9"/>
      <c s="1" r="I9"/>
      <c s="1" r="J9"/>
      <c s="1" r="K9"/>
      <c s="1" r="L9"/>
      <c s="1" r="M9"/>
      <c s="1" r="N9"/>
      <c s="1" r="O9"/>
      <c s="1" r="P9"/>
      <c s="1" r="Q9"/>
      <c s="1" r="R9"/>
      <c s="1" r="S9"/>
      <c s="1" r="T9"/>
      <c s="3" r="U9"/>
      <c s="1" r="V9"/>
      <c s="3" r="W9"/>
      <c s="1" r="X9"/>
      <c s="1" r="Y9"/>
      <c s="1" r="Z9"/>
      <c s="1" r="AA9"/>
      <c s="1" r="AB9"/>
    </row>
    <row customHeight="1" r="10" ht="12.75">
      <c s="1" r="A10"/>
      <c s="2" r="B10"/>
      <c s="10" r="C10">
        <v>37043.0</v>
      </c>
      <c t="s" s="11" r="D10">
        <v>24</v>
      </c>
      <c s="12" r="E10"/>
      <c s="12" r="F10"/>
      <c s="12" r="G10"/>
      <c s="13" r="H10"/>
      <c s="1" r="I10"/>
      <c s="1" r="J10"/>
      <c s="1" r="K10"/>
      <c s="1" r="L10"/>
      <c s="1" r="M10"/>
      <c s="1" r="N10"/>
      <c s="1" r="O10"/>
      <c s="1" r="P10"/>
      <c s="1" r="Q10"/>
      <c s="1" r="R10"/>
      <c s="1" r="S10"/>
      <c s="1" r="T10"/>
      <c s="3" r="U10"/>
      <c s="1" r="V10"/>
      <c s="3" r="W10"/>
      <c s="1" r="X10"/>
      <c s="1" r="Y10"/>
      <c s="1" r="Z10"/>
      <c s="1" r="AA10"/>
      <c s="1" r="AB10"/>
    </row>
    <row customHeight="1" r="11" ht="12.75">
      <c s="1" r="A11"/>
      <c s="2" r="B11"/>
      <c s="14" r="C11">
        <v>10000.0</v>
      </c>
      <c t="s" s="3" r="D11">
        <v>25</v>
      </c>
      <c s="1" r="E11"/>
      <c s="1" r="F11"/>
      <c s="1" r="G11"/>
      <c s="15" r="H11"/>
      <c s="1" r="I11"/>
      <c s="1" r="J11"/>
      <c s="1" r="K11"/>
      <c s="1" r="L11"/>
      <c s="1" r="M11"/>
      <c s="1" r="N11"/>
      <c s="1" r="O11"/>
      <c s="1" r="P11"/>
      <c s="1" r="Q11"/>
      <c s="1" r="R11"/>
      <c s="1" r="S11"/>
      <c s="1" r="T11"/>
      <c s="3" r="U11"/>
      <c s="1" r="V11"/>
      <c s="3" r="W11"/>
      <c s="1" r="X11"/>
      <c s="1" r="Y11"/>
      <c s="1" r="Z11"/>
      <c s="1" r="AA11"/>
      <c s="1" r="AB11"/>
    </row>
    <row customHeight="1" r="12" ht="12.75">
      <c s="1" r="A12"/>
      <c s="2" r="B12"/>
      <c s="14" r="C12">
        <v>6.84</v>
      </c>
      <c t="s" s="3" r="D12">
        <v>26</v>
      </c>
      <c s="1" r="E12"/>
      <c s="1" r="F12"/>
      <c s="1" r="G12"/>
      <c s="15" r="H12"/>
      <c s="1" r="I12"/>
      <c s="1" r="J12"/>
      <c s="1" r="K12"/>
      <c s="1" r="L12"/>
      <c s="1" r="M12"/>
      <c s="1" r="N12"/>
      <c s="1" r="O12"/>
      <c s="1" r="P12"/>
      <c s="1" r="Q12"/>
      <c s="1" r="R12"/>
      <c s="1" r="S12"/>
      <c s="1" r="T12"/>
      <c s="3" r="U12"/>
      <c s="1" r="V12"/>
      <c s="3" r="W12"/>
      <c s="1" r="X12"/>
      <c s="1" r="Y12"/>
      <c s="1" r="Z12"/>
      <c s="1" r="AA12"/>
      <c s="1" r="AB12"/>
    </row>
    <row customHeight="1" r="13" ht="12.75">
      <c s="1" r="A13"/>
      <c s="2" r="B13"/>
      <c s="14" r="C13">
        <v>50.0</v>
      </c>
      <c t="s" s="3" r="D13">
        <v>27</v>
      </c>
      <c s="1" r="E13"/>
      <c s="1" r="F13"/>
      <c s="1" r="G13"/>
      <c s="15" r="H13"/>
      <c s="1" r="I13"/>
      <c s="1" r="J13"/>
      <c s="1" r="K13"/>
      <c s="1" r="L13"/>
      <c s="1" r="M13"/>
      <c s="1" r="N13"/>
      <c s="1" r="O13"/>
      <c s="1" r="P13"/>
      <c s="1" r="Q13"/>
      <c s="1" r="R13"/>
      <c s="1" r="S13"/>
      <c s="1" r="T13"/>
      <c s="3" r="U13"/>
      <c s="1" r="V13"/>
      <c s="3" r="W13"/>
      <c s="1" r="X13"/>
      <c s="1" r="Y13"/>
      <c s="1" r="Z13"/>
      <c s="1" r="AA13"/>
      <c s="1" r="AB13"/>
    </row>
    <row customHeight="1" r="14" ht="12.75">
      <c s="1" r="A14"/>
      <c s="2" r="B14"/>
      <c s="14" r="C14">
        <v>1.0</v>
      </c>
      <c t="s" s="3" r="D14">
        <v>28</v>
      </c>
      <c s="1" r="E14"/>
      <c s="1" r="F14"/>
      <c s="1" r="G14"/>
      <c s="15" r="H14"/>
      <c s="1" r="I14"/>
      <c s="1" r="J14"/>
      <c s="1" r="K14"/>
      <c s="1" r="L14"/>
      <c s="1" r="M14"/>
      <c s="1" r="N14"/>
      <c s="1" r="O14"/>
      <c s="1" r="P14"/>
      <c s="1" r="Q14"/>
      <c s="1" r="R14"/>
      <c s="1" r="S14"/>
      <c s="1" r="T14"/>
      <c s="3" r="U14"/>
      <c s="1" r="V14"/>
      <c s="3" r="W14"/>
      <c s="1" r="X14"/>
      <c s="1" r="Y14"/>
      <c s="1" r="Z14"/>
      <c s="1" r="AA14"/>
      <c s="1" r="AB14"/>
    </row>
    <row customHeight="1" r="15" ht="12.75">
      <c s="1" r="A15"/>
      <c s="2" r="B15"/>
      <c s="14" r="C15">
        <v>1.0</v>
      </c>
      <c t="s" s="3" r="D15">
        <v>29</v>
      </c>
      <c s="1" r="E15"/>
      <c s="1" r="F15"/>
      <c s="1" r="G15"/>
      <c s="15" r="H15"/>
      <c s="1" r="I15"/>
      <c s="1" r="J15"/>
      <c s="1" r="K15"/>
      <c s="1" r="L15"/>
      <c s="1" r="M15"/>
      <c s="1" r="N15"/>
      <c s="1" r="O15"/>
      <c s="1" r="P15"/>
      <c s="1" r="Q15"/>
      <c s="1" r="R15"/>
      <c s="1" r="S15"/>
      <c s="1" r="T15"/>
      <c s="3" r="U15"/>
      <c s="1" r="V15"/>
      <c s="3" r="W15"/>
      <c s="1" r="X15"/>
      <c s="1" r="Y15"/>
      <c s="1" r="Z15"/>
      <c s="1" r="AA15"/>
      <c s="1" r="AB15"/>
    </row>
    <row customHeight="1" r="16" ht="12.75">
      <c s="1" r="A16"/>
      <c s="2" r="B16"/>
      <c s="14" r="C16">
        <v>10.0</v>
      </c>
      <c t="s" s="3" r="D16">
        <v>30</v>
      </c>
      <c s="1" r="E16"/>
      <c s="1" r="F16"/>
      <c s="1" r="G16"/>
      <c s="15" r="H16"/>
      <c s="1" r="I16"/>
      <c s="1" r="J16"/>
      <c s="1" r="K16"/>
      <c s="1" r="L16"/>
      <c s="1" r="M16"/>
      <c s="1" r="N16"/>
      <c s="1" r="O16"/>
      <c s="1" r="P16"/>
      <c s="1" r="Q16"/>
      <c s="1" r="R16"/>
      <c s="1" r="S16"/>
      <c s="1" r="T16"/>
      <c s="3" r="U16"/>
      <c s="1" r="V16"/>
      <c s="3" r="W16"/>
      <c s="1" r="X16"/>
      <c s="1" r="Y16"/>
      <c s="1" r="Z16"/>
      <c s="1" r="AA16"/>
      <c s="1" r="AB16"/>
    </row>
    <row customHeight="1" r="17" ht="13.5">
      <c s="1" r="A17"/>
      <c s="2" r="B17"/>
      <c s="16" r="C17">
        <v>10.0</v>
      </c>
      <c t="s" s="17" r="D17">
        <v>31</v>
      </c>
      <c s="18" r="E17"/>
      <c s="18" r="F17"/>
      <c s="18" r="G17"/>
      <c s="19" r="H17"/>
      <c s="1" r="I17"/>
      <c s="1" r="J17"/>
      <c s="1" r="K17"/>
      <c s="1" r="L17"/>
      <c s="1" r="M17"/>
      <c s="1" r="N17"/>
      <c s="1" r="O17"/>
      <c s="1" r="P17"/>
      <c s="1" r="Q17"/>
      <c s="1" r="R17"/>
      <c s="1" r="S17"/>
      <c s="1" r="T17"/>
      <c s="3" r="U17"/>
      <c s="1" r="V17"/>
      <c s="3" r="W17"/>
      <c s="1" r="X17"/>
      <c s="1" r="Y17"/>
      <c s="1" r="Z17"/>
      <c s="1" r="AA17"/>
      <c s="1" r="AB17"/>
    </row>
    <row customHeight="1" r="18" ht="12.75">
      <c s="1" r="A18"/>
      <c s="2" r="B18"/>
      <c s="1" r="C18"/>
      <c s="3" r="D18"/>
      <c s="1" r="E18"/>
      <c s="1" r="F18"/>
      <c s="1" r="G18"/>
      <c s="1" r="H18"/>
      <c s="1" r="I18"/>
      <c s="1" r="J18"/>
      <c s="1" r="K18"/>
      <c s="1" r="L18"/>
      <c s="1" r="M18"/>
      <c s="1" r="N18"/>
      <c s="1" r="O18"/>
      <c s="1" r="P18"/>
      <c s="1" r="Q18"/>
      <c s="1" r="R18"/>
      <c s="1" r="S18"/>
      <c s="1" r="T18"/>
      <c s="3" r="U18"/>
      <c s="1" r="V18"/>
      <c s="3" r="W18"/>
      <c s="1" r="X18"/>
      <c s="1" r="Y18"/>
      <c s="1" r="Z18"/>
      <c s="1" r="AA18"/>
      <c s="1" r="AB18"/>
    </row>
    <row customHeight="1" r="19" ht="12.75">
      <c s="1" r="A19"/>
      <c s="2" r="B19"/>
      <c s="1" r="C19"/>
      <c s="3" r="D19"/>
      <c s="1" r="E19"/>
      <c s="1" r="F19"/>
      <c s="1" r="G19"/>
      <c s="1" r="H19"/>
      <c s="1" r="I19"/>
      <c s="1" r="J19"/>
      <c s="1" r="K19"/>
      <c s="1" r="L19"/>
      <c s="1" r="M19"/>
      <c s="1" r="N19"/>
      <c s="1" r="O19"/>
      <c s="1" r="P19"/>
      <c s="1" r="Q19"/>
      <c s="1" r="R19"/>
      <c s="1" r="S19"/>
      <c s="1" r="T19"/>
      <c s="3" r="U19"/>
      <c s="1" r="V19"/>
      <c s="3" r="W19"/>
      <c s="1" r="X19"/>
      <c s="1" r="Y19"/>
      <c s="1" r="Z19"/>
      <c s="1" r="AA19"/>
      <c s="1" r="AB19"/>
    </row>
    <row customHeight="1" r="20" ht="13.5">
      <c s="1" r="A20"/>
      <c s="2" r="B20"/>
      <c s="1" r="C20"/>
      <c s="3" r="D20"/>
      <c s="1" r="E20"/>
      <c s="1" r="F20"/>
      <c s="1" r="G20"/>
      <c s="1" r="H20"/>
      <c s="1" r="I20"/>
      <c s="1" r="J20"/>
      <c s="1" r="K20"/>
      <c s="1" r="L20"/>
      <c s="1" r="M20"/>
      <c s="1" r="N20"/>
      <c s="1" r="O20"/>
      <c s="1" r="P20"/>
      <c s="1" r="Q20"/>
      <c s="1" r="R20"/>
      <c s="1" r="S20"/>
      <c s="1" r="T20"/>
      <c s="3" r="U20"/>
      <c s="1" r="V20"/>
      <c s="3" r="W20"/>
      <c s="1" r="X20"/>
      <c s="1" r="Y20"/>
      <c s="1" r="Z20"/>
      <c s="1" r="AA20"/>
      <c s="1" r="AB20"/>
    </row>
    <row customHeight="1" r="21" ht="13.5">
      <c s="1" r="A21"/>
      <c s="20" r="B21"/>
      <c t="s" s="21" r="C21">
        <v>32</v>
      </c>
      <c t="s" s="22" r="D21">
        <v>33</v>
      </c>
      <c s="21" r="E21"/>
      <c s="21" r="F21"/>
      <c t="s" s="21" r="G21">
        <v>34</v>
      </c>
      <c t="s" s="21" r="H21">
        <v>35</v>
      </c>
      <c s="21" r="I21"/>
      <c t="s" s="23" r="J21">
        <v>36</v>
      </c>
      <c s="24" r="K21"/>
      <c s="25" r="L21"/>
      <c t="s" s="23" r="M21">
        <v>39</v>
      </c>
      <c s="24" r="N21"/>
      <c s="25" r="O21"/>
      <c t="s" s="26" r="P21">
        <v>40</v>
      </c>
      <c s="23" r="Q21"/>
      <c t="s" s="24" r="R21">
        <v>41</v>
      </c>
      <c s="24" r="S21"/>
      <c s="25" r="T21"/>
      <c t="s" s="27" r="U21">
        <v>43</v>
      </c>
      <c s="25" r="V21"/>
      <c t="s" s="27" r="W21">
        <v>45</v>
      </c>
      <c s="24" r="X21"/>
      <c s="25" r="Y21"/>
      <c t="s" s="23" r="Z21">
        <v>46</v>
      </c>
      <c s="24" r="AA21"/>
      <c s="25" r="AB21"/>
    </row>
    <row customHeight="1" r="22" ht="12.75">
      <c s="1" r="A22"/>
      <c t="s" s="20" r="B22">
        <v>47</v>
      </c>
      <c t="s" s="21" r="C22">
        <v>48</v>
      </c>
      <c t="s" s="22" r="D22">
        <v>49</v>
      </c>
      <c t="s" s="21" r="E22">
        <v>50</v>
      </c>
      <c t="s" s="21" r="F22">
        <v>51</v>
      </c>
      <c t="s" s="21" r="G22">
        <v>52</v>
      </c>
      <c t="s" s="21" r="H22">
        <v>53</v>
      </c>
      <c t="s" s="21" r="I22">
        <v>54</v>
      </c>
      <c s="28" r="J22"/>
      <c s="21" r="K22"/>
      <c s="29" r="L22"/>
      <c s="28" r="M22"/>
      <c s="21" r="N22"/>
      <c s="29" r="O22"/>
      <c t="s" s="30" r="P22">
        <v>65</v>
      </c>
      <c t="s" s="28" r="Q22">
        <v>66</v>
      </c>
      <c t="s" s="21" r="R22">
        <v>67</v>
      </c>
      <c t="s" s="21" r="S22">
        <v>68</v>
      </c>
      <c t="s" s="29" r="T22">
        <v>69</v>
      </c>
      <c s="31" r="U22"/>
      <c s="29" r="V22"/>
      <c t="s" s="32" r="W22">
        <v>75</v>
      </c>
      <c t="s" s="21" r="X22">
        <v>76</v>
      </c>
      <c t="s" s="29" r="Y22">
        <v>77</v>
      </c>
      <c t="s" s="28" r="Z22">
        <v>78</v>
      </c>
      <c t="s" s="21" r="AA22">
        <v>79</v>
      </c>
      <c t="s" s="29" r="AB22">
        <v>80</v>
      </c>
    </row>
    <row customHeight="1" r="23" ht="12.75">
      <c s="1" r="A23"/>
      <c s="20" r="B23"/>
      <c t="s" s="21" r="C23">
        <v>81</v>
      </c>
      <c t="s" s="22" r="D23">
        <v>82</v>
      </c>
      <c t="s" s="21" r="E23">
        <v>83</v>
      </c>
      <c t="s" s="21" r="F23">
        <v>84</v>
      </c>
      <c t="s" s="21" r="G23">
        <v>85</v>
      </c>
      <c s="21" r="H23"/>
      <c t="s" s="21" r="I23">
        <v>86</v>
      </c>
      <c t="s" s="28" r="J23">
        <v>88</v>
      </c>
      <c t="s" s="21" r="K23">
        <v>90</v>
      </c>
      <c t="s" s="29" r="L23">
        <v>92</v>
      </c>
      <c t="s" s="28" r="M23">
        <v>94</v>
      </c>
      <c t="s" s="21" r="N23">
        <v>96</v>
      </c>
      <c t="s" s="29" r="O23">
        <v>98</v>
      </c>
      <c t="s" s="30" r="P23">
        <v>99</v>
      </c>
      <c t="s" s="28" r="Q23">
        <v>100</v>
      </c>
      <c t="s" s="21" r="R23">
        <v>101</v>
      </c>
      <c t="s" s="21" r="S23">
        <v>103</v>
      </c>
      <c t="s" s="29" r="T23">
        <v>107</v>
      </c>
      <c t="s" s="31" r="U23">
        <v>109</v>
      </c>
      <c t="s" s="29" r="V23">
        <v>111</v>
      </c>
      <c t="s" s="31" r="W23">
        <v>113</v>
      </c>
      <c t="s" s="21" r="X23">
        <v>114</v>
      </c>
      <c t="s" s="29" r="Y23">
        <v>117</v>
      </c>
      <c t="s" s="28" r="Z23">
        <v>119</v>
      </c>
      <c t="s" s="21" r="AA23">
        <v>121</v>
      </c>
      <c t="s" s="29" r="AB23">
        <v>123</v>
      </c>
    </row>
    <row customHeight="1" r="24" ht="12.75">
      <c s="1" r="A24"/>
      <c s="20" r="B24"/>
      <c s="21" r="C24"/>
      <c s="22" r="D24"/>
      <c s="21" r="E24"/>
      <c s="21" r="F24"/>
      <c s="21" r="G24"/>
      <c s="21" r="H24"/>
      <c s="21" r="I24"/>
      <c t="s" s="28" r="J24">
        <v>130</v>
      </c>
      <c t="s" s="21" r="K24">
        <v>133</v>
      </c>
      <c t="s" s="29" r="L24">
        <v>135</v>
      </c>
      <c t="s" s="28" r="M24">
        <v>137</v>
      </c>
      <c t="s" s="21" r="N24">
        <v>139</v>
      </c>
      <c t="s" s="29" r="O24">
        <v>141</v>
      </c>
      <c t="s" s="30" r="P24">
        <v>143</v>
      </c>
      <c t="s" s="28" r="Q24">
        <v>144</v>
      </c>
      <c t="s" s="21" r="R24">
        <v>145</v>
      </c>
      <c t="s" s="21" r="S24">
        <v>146</v>
      </c>
      <c t="s" s="29" r="T24">
        <v>147</v>
      </c>
      <c t="s" s="31" r="U24">
        <v>149</v>
      </c>
      <c s="29" r="V24"/>
      <c t="s" s="31" r="W24">
        <v>151</v>
      </c>
      <c s="21" r="X24"/>
      <c t="s" s="29" r="Y24">
        <v>154</v>
      </c>
      <c s="28" r="Z24"/>
      <c s="21" r="AA24"/>
      <c t="s" s="29" r="AB24">
        <v>157</v>
      </c>
    </row>
    <row customHeight="1" r="25" ht="12.75">
      <c s="1" r="A25"/>
      <c s="20" r="B25"/>
      <c s="21" r="C25"/>
      <c s="22" r="D25"/>
      <c s="21" r="E25"/>
      <c s="21" r="F25"/>
      <c s="21" r="G25"/>
      <c s="21" r="H25"/>
      <c s="21" r="I25"/>
      <c s="28" r="J25"/>
      <c s="21" r="K25"/>
      <c s="29" r="L25"/>
      <c s="28" r="M25"/>
      <c s="21" r="N25"/>
      <c s="29" r="O25"/>
      <c s="30" r="P25"/>
      <c s="28" r="Q25"/>
      <c s="21" r="R25"/>
      <c s="21" r="S25"/>
      <c s="29" r="T25"/>
      <c s="31" r="U25"/>
      <c s="29" r="V25"/>
      <c s="31" r="W25"/>
      <c s="21" r="X25"/>
      <c s="29" r="Y25"/>
      <c s="28" r="Z25"/>
      <c s="21" r="AA25"/>
      <c s="29" r="AB25"/>
    </row>
    <row customHeight="1" r="26" ht="12.75">
      <c s="1" r="A26"/>
      <c s="33" r="B26"/>
      <c s="34" r="C26"/>
      <c s="35" r="D26"/>
      <c s="34" r="E26"/>
      <c s="34" r="F26"/>
      <c s="34" r="G26"/>
      <c s="34" r="H26"/>
      <c s="34" r="I26"/>
      <c s="28" r="J26"/>
      <c s="21" r="K26"/>
      <c s="29" r="L26"/>
      <c s="28" r="M26"/>
      <c s="21" r="N26"/>
      <c s="29" r="O26"/>
      <c s="30" r="P26"/>
      <c s="28" r="Q26"/>
      <c s="21" r="R26"/>
      <c s="21" r="S26"/>
      <c s="29" r="T26"/>
      <c s="31" r="U26"/>
      <c s="29" r="V26"/>
      <c s="31" r="W26"/>
      <c s="21" r="X26"/>
      <c s="29" r="Y26"/>
      <c s="28" r="Z26"/>
      <c s="21" r="AA26"/>
      <c s="29" r="AB26"/>
    </row>
    <row customHeight="1" r="27" ht="13.5">
      <c s="1" r="A27"/>
      <c s="33" r="B27"/>
      <c s="34" r="C27"/>
      <c s="35" r="D27"/>
      <c s="34" r="E27"/>
      <c s="34" r="F27"/>
      <c s="34" r="G27"/>
      <c s="34" r="H27"/>
      <c s="34" r="I27"/>
      <c s="36" r="J27"/>
      <c s="34" r="K27"/>
      <c s="37" r="L27"/>
      <c s="36" r="M27"/>
      <c s="34" r="N27"/>
      <c s="37" r="O27"/>
      <c s="38" r="P27"/>
      <c s="36" r="Q27"/>
      <c s="34" r="R27"/>
      <c s="34" r="S27"/>
      <c s="37" r="T27"/>
      <c s="39" r="U27"/>
      <c s="37" r="V27"/>
      <c s="39" r="W27"/>
      <c s="34" r="X27"/>
      <c s="37" r="Y27"/>
      <c s="36" r="Z27"/>
      <c s="34" r="AA27"/>
      <c s="37" r="AB27"/>
    </row>
    <row customHeight="1" r="28" ht="13.5">
      <c s="1" r="A28"/>
      <c t="str" s="40" r="B28">
        <f>C10</f>
        <v>6/1/2001</v>
      </c>
      <c t="str" s="41" r="C28">
        <f>C12</f>
        <v>6.84</v>
      </c>
      <c t="str" s="5" r="D28">
        <f>IF(C11&lt;&gt;"",C11*(1-(C13/100))/C12,"")</f>
        <v>731</v>
      </c>
      <c t="str" s="41" r="E28">
        <f>IF(D28&lt;&gt;"",C28*D28,"")</f>
        <v>5000</v>
      </c>
      <c t="str" s="41" r="F28">
        <f>IF(C11&lt;&gt;"",C11*C13/100,"")</f>
        <v>5000</v>
      </c>
      <c t="str" s="41" r="G28">
        <f>IF(E28&lt;&gt;"",E28+F28,"")</f>
        <v>10000</v>
      </c>
      <c t="str" s="41" r="H28">
        <f>E28</f>
        <v>5000</v>
      </c>
      <c t="str" s="41" r="I28">
        <f>IF(E28&lt;&gt;"",H28-E28,"")</f>
        <v>0</v>
      </c>
      <c s="4" r="J28"/>
      <c t="str" s="41" r="K28">
        <f>IF(C16&lt;&gt;"",C16,"")</f>
        <v>10</v>
      </c>
      <c t="str" s="42" r="L28">
        <f>IF(K28&lt;&gt;"",K28*E28/100,"")</f>
        <v>500</v>
      </c>
      <c s="4" r="M28"/>
      <c t="str" s="41" r="N28">
        <f>IF(C17&lt;&gt;"",C17,"")</f>
        <v>10</v>
      </c>
      <c t="str" s="42" r="O28">
        <f>IF(N28&lt;&gt;"",-N28*E28/100,"")</f>
        <v>-500</v>
      </c>
      <c t="str" s="45" r="P28">
        <f ref="P28:P151" t="shared" si="1">IF(I28&gt;L28,I28-L28,IF(I28&lt;O28,I28-O28,""))</f>
        <v/>
      </c>
      <c s="4" r="Q28"/>
      <c t="str" s="41" r="R28">
        <f>IF(C14&lt;&gt;"",C14,"")</f>
        <v>1</v>
      </c>
      <c s="6" r="S28"/>
      <c t="str" s="42" r="T28">
        <f>IF(C15&lt;&gt;"",C15,"")</f>
        <v>1</v>
      </c>
      <c t="str" s="44" r="U28">
        <f ref="U28:U151" t="shared" si="2">IF(V28&lt;&gt;"",V28/C28,"")</f>
        <v/>
      </c>
      <c t="str" s="7" r="V28">
        <f ref="V28:V151" t="shared" si="3">IF(P28&lt;&gt;"",IF(ABS(P28)&gt;T28,IF(ABS(P28)/C28&gt;R28,P28,""),""),"")</f>
        <v/>
      </c>
      <c s="44" r="W28"/>
      <c s="6" r="X28"/>
      <c t="str" s="42" r="Y28">
        <f>W28*X28</f>
        <v>0</v>
      </c>
      <c t="str" s="44" r="Z28">
        <f>IF(D28&lt;&gt;"",D28+W28,"")</f>
        <v>731</v>
      </c>
      <c t="str" s="41" r="AA28">
        <f>IF(F28&lt;&gt;"",F28+Y28,"")</f>
        <v>5000</v>
      </c>
      <c t="str" s="42" r="AB28">
        <f>IF(Y28&lt;&gt;"",IF(Y28&gt;0,H28+Y28/2,H28),"")</f>
        <v>5000</v>
      </c>
    </row>
    <row customHeight="1" r="29" ht="12.75">
      <c s="1" r="A29"/>
      <c s="46" r="B29">
        <v>37073.0</v>
      </c>
      <c s="47" r="C29">
        <v>6.56</v>
      </c>
      <c t="str" s="3" r="D29">
        <f>Z28</f>
        <v>731</v>
      </c>
      <c t="str" s="48" r="E29">
        <f ref="E29:E151" t="shared" si="4">IF(C29&lt;&gt;"",C29*D29,"")</f>
        <v>4795.321637</v>
      </c>
      <c t="str" s="48" r="F29">
        <f ref="F29:F151" t="shared" si="5">AA28</f>
        <v>5000</v>
      </c>
      <c t="str" s="48" r="G29">
        <f ref="G29:G151" t="shared" si="6">IF(C29&lt;&gt;"",E29+F29,"")</f>
        <v>9795.321637</v>
      </c>
      <c t="str" s="48" r="H29">
        <f ref="H29:H151" t="shared" si="7">AB28</f>
        <v>5000</v>
      </c>
      <c t="str" s="48" r="I29">
        <f ref="I29:I151" t="shared" si="8">IF(C29&lt;&gt;"",H29-E29,"")</f>
        <v>204.6783626</v>
      </c>
      <c s="49" r="J29"/>
      <c t="str" s="48" r="K29">
        <f ref="K29:K151" t="shared" si="9">IF(C29&lt;&gt;"",IF(J29&lt;&gt;"",J29,K28),"")</f>
        <v>10</v>
      </c>
      <c t="str" s="52" r="L29">
        <f ref="L29:L151" t="shared" si="10">IF(C29&lt;&gt;"",K29*E29/100,"")</f>
        <v>479.5321637</v>
      </c>
      <c s="49" r="M29"/>
      <c t="str" s="48" r="N29">
        <f ref="N29:N151" t="shared" si="11">IF(C29&lt;&gt;"",IF(M29&lt;&gt;"",M29,N28),"")</f>
        <v>10</v>
      </c>
      <c t="str" s="52" r="O29">
        <f ref="O29:O151" t="shared" si="12">IF(C29&lt;&gt;"",-N29*E29/100,"")</f>
        <v>-479.5321637</v>
      </c>
      <c t="str" s="50" r="P29">
        <f t="shared" si="1"/>
        <v/>
      </c>
      <c s="49" r="Q29"/>
      <c t="str" s="48" r="R29">
        <f ref="R29:R151" t="shared" si="13">IF(C29&lt;&gt;"",IF(Q29&lt;&gt;"",Q29,R28),"")</f>
        <v>1</v>
      </c>
      <c s="1" r="S29"/>
      <c t="str" s="52" r="T29">
        <f ref="T29:T151" t="shared" si="14">IF(C29&lt;&gt;"",IF(S29&lt;&gt;"",S29,T28),"")</f>
        <v>1</v>
      </c>
      <c t="str" s="51" r="U29">
        <f t="shared" si="2"/>
        <v/>
      </c>
      <c t="str" s="15" r="V29">
        <f t="shared" si="3"/>
        <v/>
      </c>
      <c s="51" r="W29"/>
      <c s="1" r="X29"/>
      <c t="str" s="15" r="Y29">
        <f ref="Y29:Y45" t="shared" si="15">IF(W29&lt;&gt;"",W29*X29,"")</f>
        <v/>
      </c>
      <c t="str" s="51" r="Z29">
        <f ref="Z29:Z151" t="shared" si="16">IF(C29&lt;&gt;"",IF(X29&lt;&gt;"",D29+W29,D29),"")</f>
        <v>731</v>
      </c>
      <c t="str" s="48" r="AA29">
        <f ref="AA29:AA151" t="shared" si="17">IF(C29&lt;&gt;"",IF(X29&lt;&gt;"",F29-Y29,F29),"")</f>
        <v>5000</v>
      </c>
      <c t="str" s="52" r="AB29">
        <f ref="AB29:AB151" t="shared" si="18">IF(C29&lt;&gt;"",IF(Y29&lt;&gt;"",IF(Y29&gt;0,H29+Y29/2,H29),H29),"")</f>
        <v>5000</v>
      </c>
    </row>
    <row customHeight="1" r="30" ht="12.75">
      <c s="1" r="A30"/>
      <c s="46" r="B30">
        <v>37104.0</v>
      </c>
      <c s="47" r="C30">
        <v>6.16</v>
      </c>
      <c t="str" s="3" r="D30">
        <f ref="D30:D151" t="shared" si="19">IF(C29&lt;&gt;"",Z29,"")</f>
        <v>731</v>
      </c>
      <c t="str" s="48" r="E30">
        <f t="shared" si="4"/>
        <v>4502.923977</v>
      </c>
      <c t="str" s="48" r="F30">
        <f t="shared" si="5"/>
        <v>5000</v>
      </c>
      <c t="str" s="48" r="G30">
        <f t="shared" si="6"/>
        <v>9502.923977</v>
      </c>
      <c t="str" s="48" r="H30">
        <f t="shared" si="7"/>
        <v>5000</v>
      </c>
      <c t="str" s="48" r="I30">
        <f t="shared" si="8"/>
        <v>497.0760234</v>
      </c>
      <c s="49" r="J30"/>
      <c t="str" s="48" r="K30">
        <f t="shared" si="9"/>
        <v>10</v>
      </c>
      <c t="str" s="52" r="L30">
        <f t="shared" si="10"/>
        <v>450.2923977</v>
      </c>
      <c s="49" r="M30"/>
      <c t="str" s="48" r="N30">
        <f t="shared" si="11"/>
        <v>10</v>
      </c>
      <c t="str" s="52" r="O30">
        <f t="shared" si="12"/>
        <v>-450.2923977</v>
      </c>
      <c t="str" s="54" r="P30">
        <f t="shared" si="1"/>
        <v>46.78362573</v>
      </c>
      <c s="49" r="Q30"/>
      <c t="str" s="48" r="R30">
        <f t="shared" si="13"/>
        <v>1</v>
      </c>
      <c s="1" r="S30"/>
      <c t="str" s="52" r="T30">
        <f t="shared" si="14"/>
        <v>1</v>
      </c>
      <c t="str" s="51" r="U30">
        <f t="shared" si="2"/>
        <v>8</v>
      </c>
      <c t="str" s="52" r="V30">
        <f t="shared" si="3"/>
        <v>46.78362573</v>
      </c>
      <c s="53" r="W30">
        <v>8.0</v>
      </c>
      <c s="47" r="X30">
        <v>6.16</v>
      </c>
      <c t="str" s="52" r="Y30">
        <f t="shared" si="15"/>
        <v>49.28</v>
      </c>
      <c t="str" s="51" r="Z30">
        <f t="shared" si="16"/>
        <v>739</v>
      </c>
      <c t="str" s="48" r="AA30">
        <f t="shared" si="17"/>
        <v>4950.72</v>
      </c>
      <c t="str" s="52" r="AB30">
        <f t="shared" si="18"/>
        <v>5024.64</v>
      </c>
    </row>
    <row customHeight="1" r="31" ht="12.75">
      <c s="1" r="A31"/>
      <c s="46" r="B31">
        <v>37135.0</v>
      </c>
      <c s="47" r="C31">
        <v>6.2</v>
      </c>
      <c t="str" s="3" r="D31">
        <f t="shared" si="19"/>
        <v>739</v>
      </c>
      <c t="str" s="48" r="E31">
        <f t="shared" si="4"/>
        <v>4581.763743</v>
      </c>
      <c t="str" s="48" r="F31">
        <f t="shared" si="5"/>
        <v>4950.72</v>
      </c>
      <c t="str" s="48" r="G31">
        <f t="shared" si="6"/>
        <v>9532.483743</v>
      </c>
      <c t="str" s="48" r="H31">
        <f t="shared" si="7"/>
        <v>5024.64</v>
      </c>
      <c t="str" s="48" r="I31">
        <f t="shared" si="8"/>
        <v>442.8762573</v>
      </c>
      <c s="49" r="J31"/>
      <c t="str" s="48" r="K31">
        <f t="shared" si="9"/>
        <v>10</v>
      </c>
      <c t="str" s="52" r="L31">
        <f t="shared" si="10"/>
        <v>458.1763743</v>
      </c>
      <c s="49" r="M31"/>
      <c t="str" s="48" r="N31">
        <f t="shared" si="11"/>
        <v>10</v>
      </c>
      <c t="str" s="52" r="O31">
        <f t="shared" si="12"/>
        <v>-458.1763743</v>
      </c>
      <c t="str" s="50" r="P31">
        <f t="shared" si="1"/>
        <v/>
      </c>
      <c s="49" r="Q31"/>
      <c t="str" s="48" r="R31">
        <f t="shared" si="13"/>
        <v>1</v>
      </c>
      <c s="1" r="S31"/>
      <c t="str" s="52" r="T31">
        <f t="shared" si="14"/>
        <v>1</v>
      </c>
      <c t="str" s="51" r="U31">
        <f t="shared" si="2"/>
        <v/>
      </c>
      <c t="str" s="15" r="V31">
        <f t="shared" si="3"/>
        <v/>
      </c>
      <c s="51" r="W31"/>
      <c s="1" r="X31"/>
      <c t="str" s="15" r="Y31">
        <f t="shared" si="15"/>
        <v/>
      </c>
      <c t="str" s="51" r="Z31">
        <f t="shared" si="16"/>
        <v>739</v>
      </c>
      <c t="str" s="48" r="AA31">
        <f t="shared" si="17"/>
        <v>4950.72</v>
      </c>
      <c t="str" s="52" r="AB31">
        <f t="shared" si="18"/>
        <v>5024.64</v>
      </c>
    </row>
    <row customHeight="1" r="32" ht="12.75">
      <c s="1" r="A32"/>
      <c s="46" r="B32">
        <v>37165.0</v>
      </c>
      <c s="47" r="C32">
        <v>5.18</v>
      </c>
      <c t="str" s="3" r="D32">
        <f t="shared" si="19"/>
        <v>739</v>
      </c>
      <c t="str" s="48" r="E32">
        <f t="shared" si="4"/>
        <v>3827.989708</v>
      </c>
      <c t="str" s="48" r="F32">
        <f t="shared" si="5"/>
        <v>4950.72</v>
      </c>
      <c t="str" s="48" r="G32">
        <f t="shared" si="6"/>
        <v>8778.709708</v>
      </c>
      <c t="str" s="48" r="H32">
        <f t="shared" si="7"/>
        <v>5024.64</v>
      </c>
      <c t="str" s="48" r="I32">
        <f t="shared" si="8"/>
        <v>1196.650292</v>
      </c>
      <c s="49" r="J32"/>
      <c t="str" s="48" r="K32">
        <f t="shared" si="9"/>
        <v>10</v>
      </c>
      <c t="str" s="52" r="L32">
        <f t="shared" si="10"/>
        <v>382.7989708</v>
      </c>
      <c s="49" r="M32"/>
      <c t="str" s="48" r="N32">
        <f t="shared" si="11"/>
        <v>10</v>
      </c>
      <c t="str" s="52" r="O32">
        <f t="shared" si="12"/>
        <v>-382.7989708</v>
      </c>
      <c t="str" s="54" r="P32">
        <f t="shared" si="1"/>
        <v>813.8513216</v>
      </c>
      <c s="49" r="Q32"/>
      <c t="str" s="48" r="R32">
        <f t="shared" si="13"/>
        <v>1</v>
      </c>
      <c s="1" r="S32"/>
      <c t="str" s="52" r="T32">
        <f t="shared" si="14"/>
        <v>1</v>
      </c>
      <c t="str" s="51" r="U32">
        <f t="shared" si="2"/>
        <v>157</v>
      </c>
      <c t="str" s="52" r="V32">
        <f t="shared" si="3"/>
        <v>813.8513216</v>
      </c>
      <c s="53" r="W32">
        <v>157.0</v>
      </c>
      <c s="47" r="X32">
        <v>5.18</v>
      </c>
      <c t="str" s="52" r="Y32">
        <f t="shared" si="15"/>
        <v>813.26</v>
      </c>
      <c t="str" s="51" r="Z32">
        <f t="shared" si="16"/>
        <v>896</v>
      </c>
      <c t="str" s="48" r="AA32">
        <f t="shared" si="17"/>
        <v>4137.46</v>
      </c>
      <c t="str" s="52" r="AB32">
        <f t="shared" si="18"/>
        <v>5431.27</v>
      </c>
    </row>
    <row customHeight="1" r="33" ht="12.75">
      <c s="1" r="A33"/>
      <c s="46" r="B33">
        <v>37196.0</v>
      </c>
      <c s="47" r="C33">
        <v>5.22</v>
      </c>
      <c t="str" s="3" r="D33">
        <f t="shared" si="19"/>
        <v>896</v>
      </c>
      <c t="str" s="48" r="E33">
        <f t="shared" si="4"/>
        <v>4677.089474</v>
      </c>
      <c t="str" s="48" r="F33">
        <f t="shared" si="5"/>
        <v>4137.46</v>
      </c>
      <c t="str" s="48" r="G33">
        <f t="shared" si="6"/>
        <v>8814.549474</v>
      </c>
      <c t="str" s="48" r="H33">
        <f t="shared" si="7"/>
        <v>5431.27</v>
      </c>
      <c t="str" s="48" r="I33">
        <f t="shared" si="8"/>
        <v>754.1805263</v>
      </c>
      <c s="49" r="J33"/>
      <c t="str" s="48" r="K33">
        <f t="shared" si="9"/>
        <v>10</v>
      </c>
      <c t="str" s="52" r="L33">
        <f t="shared" si="10"/>
        <v>467.7089474</v>
      </c>
      <c s="49" r="M33"/>
      <c t="str" s="48" r="N33">
        <f t="shared" si="11"/>
        <v>10</v>
      </c>
      <c t="str" s="52" r="O33">
        <f t="shared" si="12"/>
        <v>-467.7089474</v>
      </c>
      <c t="str" s="54" r="P33">
        <f t="shared" si="1"/>
        <v>286.4715789</v>
      </c>
      <c s="49" r="Q33"/>
      <c t="str" s="48" r="R33">
        <f t="shared" si="13"/>
        <v>1</v>
      </c>
      <c s="1" r="S33"/>
      <c t="str" s="52" r="T33">
        <f t="shared" si="14"/>
        <v>1</v>
      </c>
      <c t="str" s="51" r="U33">
        <f t="shared" si="2"/>
        <v>55</v>
      </c>
      <c t="str" s="52" r="V33">
        <f t="shared" si="3"/>
        <v>286.4715789</v>
      </c>
      <c s="53" r="W33">
        <v>55.0</v>
      </c>
      <c s="47" r="X33">
        <v>5.22</v>
      </c>
      <c t="str" s="52" r="Y33">
        <f t="shared" si="15"/>
        <v>287.1</v>
      </c>
      <c t="str" s="51" r="Z33">
        <f t="shared" si="16"/>
        <v>951</v>
      </c>
      <c t="str" s="48" r="AA33">
        <f t="shared" si="17"/>
        <v>3850.36</v>
      </c>
      <c t="str" s="52" r="AB33">
        <f t="shared" si="18"/>
        <v>5574.82</v>
      </c>
    </row>
    <row customHeight="1" r="34" ht="12.75">
      <c s="1" r="A34"/>
      <c s="46" r="B34">
        <v>37226.0</v>
      </c>
      <c s="47" r="C34">
        <v>5.69</v>
      </c>
      <c t="str" s="3" r="D34">
        <f t="shared" si="19"/>
        <v>951</v>
      </c>
      <c t="str" s="48" r="E34">
        <f t="shared" si="4"/>
        <v>5411.156725</v>
      </c>
      <c t="str" s="48" r="F34">
        <f t="shared" si="5"/>
        <v>3850.36</v>
      </c>
      <c t="str" s="48" r="G34">
        <f t="shared" si="6"/>
        <v>9261.516725</v>
      </c>
      <c t="str" s="48" r="H34">
        <f t="shared" si="7"/>
        <v>5574.82</v>
      </c>
      <c t="str" s="48" r="I34">
        <f t="shared" si="8"/>
        <v>163.6632749</v>
      </c>
      <c s="49" r="J34"/>
      <c t="str" s="48" r="K34">
        <f t="shared" si="9"/>
        <v>10</v>
      </c>
      <c t="str" s="52" r="L34">
        <f t="shared" si="10"/>
        <v>541.1156725</v>
      </c>
      <c s="49" r="M34"/>
      <c t="str" s="48" r="N34">
        <f t="shared" si="11"/>
        <v>10</v>
      </c>
      <c t="str" s="52" r="O34">
        <f t="shared" si="12"/>
        <v>-541.1156725</v>
      </c>
      <c t="str" s="50" r="P34">
        <f t="shared" si="1"/>
        <v/>
      </c>
      <c s="49" r="Q34"/>
      <c t="str" s="48" r="R34">
        <f t="shared" si="13"/>
        <v>1</v>
      </c>
      <c s="1" r="S34"/>
      <c t="str" s="52" r="T34">
        <f t="shared" si="14"/>
        <v>1</v>
      </c>
      <c t="str" s="51" r="U34">
        <f t="shared" si="2"/>
        <v/>
      </c>
      <c t="str" s="15" r="V34">
        <f t="shared" si="3"/>
        <v/>
      </c>
      <c s="51" r="W34"/>
      <c s="1" r="X34"/>
      <c t="str" s="15" r="Y34">
        <f t="shared" si="15"/>
        <v/>
      </c>
      <c t="str" s="51" r="Z34">
        <f t="shared" si="16"/>
        <v>951</v>
      </c>
      <c t="str" s="48" r="AA34">
        <f t="shared" si="17"/>
        <v>3850.36</v>
      </c>
      <c t="str" s="52" r="AB34">
        <f t="shared" si="18"/>
        <v>5574.82</v>
      </c>
    </row>
    <row customHeight="1" r="35" ht="12.75">
      <c s="1" r="A35"/>
      <c s="46" r="B35">
        <v>37257.0</v>
      </c>
      <c s="47" r="C35">
        <v>5.63</v>
      </c>
      <c t="str" s="3" r="D35">
        <f t="shared" si="19"/>
        <v>951</v>
      </c>
      <c t="str" s="48" r="E35">
        <f t="shared" si="4"/>
        <v>5354.097076</v>
      </c>
      <c t="str" s="48" r="F35">
        <f t="shared" si="5"/>
        <v>3850.36</v>
      </c>
      <c t="str" s="48" r="G35">
        <f t="shared" si="6"/>
        <v>9204.457076</v>
      </c>
      <c t="str" s="48" r="H35">
        <f t="shared" si="7"/>
        <v>5574.82</v>
      </c>
      <c t="str" s="48" r="I35">
        <f t="shared" si="8"/>
        <v>220.722924</v>
      </c>
      <c s="49" r="J35"/>
      <c t="str" s="48" r="K35">
        <f t="shared" si="9"/>
        <v>10</v>
      </c>
      <c t="str" s="52" r="L35">
        <f t="shared" si="10"/>
        <v>535.4097076</v>
      </c>
      <c s="49" r="M35"/>
      <c t="str" s="48" r="N35">
        <f t="shared" si="11"/>
        <v>10</v>
      </c>
      <c t="str" s="52" r="O35">
        <f t="shared" si="12"/>
        <v>-535.4097076</v>
      </c>
      <c t="str" s="50" r="P35">
        <f t="shared" si="1"/>
        <v/>
      </c>
      <c s="49" r="Q35"/>
      <c t="str" s="48" r="R35">
        <f t="shared" si="13"/>
        <v>1</v>
      </c>
      <c s="1" r="S35"/>
      <c t="str" s="52" r="T35">
        <f t="shared" si="14"/>
        <v>1</v>
      </c>
      <c t="str" s="51" r="U35">
        <f t="shared" si="2"/>
        <v/>
      </c>
      <c t="str" s="15" r="V35">
        <f t="shared" si="3"/>
        <v/>
      </c>
      <c s="51" r="W35"/>
      <c s="1" r="X35"/>
      <c t="str" s="15" r="Y35">
        <f t="shared" si="15"/>
        <v/>
      </c>
      <c t="str" s="51" r="Z35">
        <f t="shared" si="16"/>
        <v>951</v>
      </c>
      <c t="str" s="48" r="AA35">
        <f t="shared" si="17"/>
        <v>3850.36</v>
      </c>
      <c t="str" s="52" r="AB35">
        <f t="shared" si="18"/>
        <v>5574.82</v>
      </c>
    </row>
    <row customHeight="1" r="36" ht="12.75">
      <c s="1" r="A36"/>
      <c s="55" r="B36">
        <v>37288.0</v>
      </c>
      <c s="47" r="C36">
        <v>5.64</v>
      </c>
      <c t="str" s="3" r="D36">
        <f t="shared" si="19"/>
        <v>951</v>
      </c>
      <c t="str" s="48" r="E36">
        <f t="shared" si="4"/>
        <v>5363.607018</v>
      </c>
      <c t="str" s="48" r="F36">
        <f t="shared" si="5"/>
        <v>3850.36</v>
      </c>
      <c t="str" s="48" r="G36">
        <f t="shared" si="6"/>
        <v>9213.967018</v>
      </c>
      <c t="str" s="48" r="H36">
        <f t="shared" si="7"/>
        <v>5574.82</v>
      </c>
      <c t="str" s="48" r="I36">
        <f t="shared" si="8"/>
        <v>211.2129825</v>
      </c>
      <c s="49" r="J36"/>
      <c t="str" s="48" r="K36">
        <f t="shared" si="9"/>
        <v>10</v>
      </c>
      <c t="str" s="52" r="L36">
        <f t="shared" si="10"/>
        <v>536.3607018</v>
      </c>
      <c s="49" r="M36"/>
      <c t="str" s="48" r="N36">
        <f t="shared" si="11"/>
        <v>10</v>
      </c>
      <c t="str" s="52" r="O36">
        <f t="shared" si="12"/>
        <v>-536.3607018</v>
      </c>
      <c t="str" s="50" r="P36">
        <f t="shared" si="1"/>
        <v/>
      </c>
      <c s="49" r="Q36"/>
      <c t="str" s="48" r="R36">
        <f t="shared" si="13"/>
        <v>1</v>
      </c>
      <c s="1" r="S36"/>
      <c t="str" s="52" r="T36">
        <f t="shared" si="14"/>
        <v>1</v>
      </c>
      <c t="str" s="51" r="U36">
        <f t="shared" si="2"/>
        <v/>
      </c>
      <c t="str" s="15" r="V36">
        <f t="shared" si="3"/>
        <v/>
      </c>
      <c s="51" r="W36"/>
      <c s="1" r="X36"/>
      <c t="str" s="15" r="Y36">
        <f t="shared" si="15"/>
        <v/>
      </c>
      <c t="str" s="51" r="Z36">
        <f t="shared" si="16"/>
        <v>951</v>
      </c>
      <c t="str" s="48" r="AA36">
        <f t="shared" si="17"/>
        <v>3850.36</v>
      </c>
      <c t="str" s="52" r="AB36">
        <f t="shared" si="18"/>
        <v>5574.82</v>
      </c>
    </row>
    <row customHeight="1" r="37" ht="12.75">
      <c s="1" r="A37"/>
      <c s="46" r="B37">
        <v>37316.0</v>
      </c>
      <c s="47" r="C37">
        <v>5.68</v>
      </c>
      <c t="str" s="3" r="D37">
        <f t="shared" si="19"/>
        <v>951</v>
      </c>
      <c t="str" s="48" r="E37">
        <f t="shared" si="4"/>
        <v>5401.646784</v>
      </c>
      <c t="str" s="48" r="F37">
        <f t="shared" si="5"/>
        <v>3850.36</v>
      </c>
      <c t="str" s="48" r="G37">
        <f t="shared" si="6"/>
        <v>9252.006784</v>
      </c>
      <c t="str" s="48" r="H37">
        <f t="shared" si="7"/>
        <v>5574.82</v>
      </c>
      <c t="str" s="48" r="I37">
        <f t="shared" si="8"/>
        <v>173.1732164</v>
      </c>
      <c s="49" r="J37"/>
      <c t="str" s="48" r="K37">
        <f t="shared" si="9"/>
        <v>10</v>
      </c>
      <c t="str" s="52" r="L37">
        <f t="shared" si="10"/>
        <v>540.1646784</v>
      </c>
      <c s="49" r="M37"/>
      <c t="str" s="48" r="N37">
        <f t="shared" si="11"/>
        <v>10</v>
      </c>
      <c t="str" s="52" r="O37">
        <f t="shared" si="12"/>
        <v>-540.1646784</v>
      </c>
      <c t="str" s="50" r="P37">
        <f t="shared" si="1"/>
        <v/>
      </c>
      <c s="49" r="Q37"/>
      <c t="str" s="48" r="R37">
        <f t="shared" si="13"/>
        <v>1</v>
      </c>
      <c s="1" r="S37"/>
      <c t="str" s="52" r="T37">
        <f t="shared" si="14"/>
        <v>1</v>
      </c>
      <c t="str" s="51" r="U37">
        <f t="shared" si="2"/>
        <v/>
      </c>
      <c t="str" s="15" r="V37">
        <f t="shared" si="3"/>
        <v/>
      </c>
      <c s="51" r="W37"/>
      <c s="1" r="X37"/>
      <c t="str" s="15" r="Y37">
        <f t="shared" si="15"/>
        <v/>
      </c>
      <c t="str" s="51" r="Z37">
        <f t="shared" si="16"/>
        <v>951</v>
      </c>
      <c t="str" s="48" r="AA37">
        <f t="shared" si="17"/>
        <v>3850.36</v>
      </c>
      <c t="str" s="52" r="AB37">
        <f t="shared" si="18"/>
        <v>5574.82</v>
      </c>
    </row>
    <row customHeight="1" r="38" ht="12.75">
      <c s="1" r="A38"/>
      <c s="46" r="B38">
        <v>37347.0</v>
      </c>
      <c s="47" r="C38">
        <v>5.93</v>
      </c>
      <c t="str" s="3" r="D38">
        <f t="shared" si="19"/>
        <v>951</v>
      </c>
      <c t="str" s="48" r="E38">
        <f t="shared" si="4"/>
        <v>5639.395322</v>
      </c>
      <c t="str" s="48" r="F38">
        <f t="shared" si="5"/>
        <v>3850.36</v>
      </c>
      <c t="str" s="48" r="G38">
        <f t="shared" si="6"/>
        <v>9489.755322</v>
      </c>
      <c t="str" s="48" r="H38">
        <f t="shared" si="7"/>
        <v>5574.82</v>
      </c>
      <c t="str" s="48" r="I38">
        <f t="shared" si="8"/>
        <v>-64.57532164</v>
      </c>
      <c s="49" r="J38"/>
      <c t="str" s="48" r="K38">
        <f t="shared" si="9"/>
        <v>10</v>
      </c>
      <c t="str" s="52" r="L38">
        <f t="shared" si="10"/>
        <v>563.9395322</v>
      </c>
      <c s="49" r="M38"/>
      <c t="str" s="48" r="N38">
        <f t="shared" si="11"/>
        <v>10</v>
      </c>
      <c t="str" s="52" r="O38">
        <f t="shared" si="12"/>
        <v>-563.9395322</v>
      </c>
      <c t="str" s="50" r="P38">
        <f t="shared" si="1"/>
        <v/>
      </c>
      <c s="49" r="Q38"/>
      <c t="str" s="48" r="R38">
        <f t="shared" si="13"/>
        <v>1</v>
      </c>
      <c s="1" r="S38"/>
      <c t="str" s="52" r="T38">
        <f t="shared" si="14"/>
        <v>1</v>
      </c>
      <c t="str" s="51" r="U38">
        <f t="shared" si="2"/>
        <v/>
      </c>
      <c t="str" s="15" r="V38">
        <f t="shared" si="3"/>
        <v/>
      </c>
      <c s="51" r="W38"/>
      <c s="1" r="X38"/>
      <c t="str" s="15" r="Y38">
        <f t="shared" si="15"/>
        <v/>
      </c>
      <c t="str" s="51" r="Z38">
        <f t="shared" si="16"/>
        <v>951</v>
      </c>
      <c t="str" s="48" r="AA38">
        <f t="shared" si="17"/>
        <v>3850.36</v>
      </c>
      <c t="str" s="52" r="AB38">
        <f t="shared" si="18"/>
        <v>5574.82</v>
      </c>
    </row>
    <row customHeight="1" r="39" ht="12.75">
      <c s="1" r="A39"/>
      <c s="46" r="B39">
        <v>37377.0</v>
      </c>
      <c s="47" r="C39">
        <v>6.45</v>
      </c>
      <c t="str" s="3" r="D39">
        <f t="shared" si="19"/>
        <v>951</v>
      </c>
      <c t="str" s="48" r="E39">
        <f t="shared" si="4"/>
        <v>6133.912281</v>
      </c>
      <c t="str" s="48" r="F39">
        <f t="shared" si="5"/>
        <v>3850.36</v>
      </c>
      <c t="str" s="48" r="G39">
        <f t="shared" si="6"/>
        <v>9984.272281</v>
      </c>
      <c t="str" s="48" r="H39">
        <f t="shared" si="7"/>
        <v>5574.82</v>
      </c>
      <c t="str" s="48" r="I39">
        <f t="shared" si="8"/>
        <v>-559.0922807</v>
      </c>
      <c s="49" r="J39"/>
      <c t="str" s="48" r="K39">
        <f t="shared" si="9"/>
        <v>10</v>
      </c>
      <c t="str" s="52" r="L39">
        <f t="shared" si="10"/>
        <v>613.3912281</v>
      </c>
      <c s="49" r="M39"/>
      <c t="str" s="48" r="N39">
        <f t="shared" si="11"/>
        <v>10</v>
      </c>
      <c t="str" s="52" r="O39">
        <f t="shared" si="12"/>
        <v>-613.3912281</v>
      </c>
      <c t="str" s="50" r="P39">
        <f t="shared" si="1"/>
        <v/>
      </c>
      <c s="49" r="Q39"/>
      <c t="str" s="48" r="R39">
        <f t="shared" si="13"/>
        <v>1</v>
      </c>
      <c s="1" r="S39"/>
      <c t="str" s="52" r="T39">
        <f t="shared" si="14"/>
        <v>1</v>
      </c>
      <c t="str" s="51" r="U39">
        <f t="shared" si="2"/>
        <v/>
      </c>
      <c t="str" s="15" r="V39">
        <f t="shared" si="3"/>
        <v/>
      </c>
      <c s="51" r="W39"/>
      <c s="1" r="X39"/>
      <c t="str" s="15" r="Y39">
        <f t="shared" si="15"/>
        <v/>
      </c>
      <c t="str" s="51" r="Z39">
        <f t="shared" si="16"/>
        <v>951</v>
      </c>
      <c t="str" s="48" r="AA39">
        <f t="shared" si="17"/>
        <v>3850.36</v>
      </c>
      <c t="str" s="52" r="AB39">
        <f t="shared" si="18"/>
        <v>5574.82</v>
      </c>
    </row>
    <row customHeight="1" r="40" ht="12.75">
      <c s="1" r="A40"/>
      <c s="46" r="B40">
        <v>37408.0</v>
      </c>
      <c s="47" r="C40">
        <v>6.1</v>
      </c>
      <c t="str" s="3" r="D40">
        <f t="shared" si="19"/>
        <v>951</v>
      </c>
      <c t="str" s="48" r="E40">
        <f t="shared" si="4"/>
        <v>5801.064327</v>
      </c>
      <c t="str" s="48" r="F40">
        <f t="shared" si="5"/>
        <v>3850.36</v>
      </c>
      <c t="str" s="48" r="G40">
        <f t="shared" si="6"/>
        <v>9651.424327</v>
      </c>
      <c t="str" s="48" r="H40">
        <f t="shared" si="7"/>
        <v>5574.82</v>
      </c>
      <c t="str" s="48" r="I40">
        <f t="shared" si="8"/>
        <v>-226.2443275</v>
      </c>
      <c s="49" r="J40"/>
      <c t="str" s="48" r="K40">
        <f t="shared" si="9"/>
        <v>10</v>
      </c>
      <c t="str" s="52" r="L40">
        <f t="shared" si="10"/>
        <v>580.1064327</v>
      </c>
      <c s="49" r="M40"/>
      <c t="str" s="48" r="N40">
        <f t="shared" si="11"/>
        <v>10</v>
      </c>
      <c t="str" s="52" r="O40">
        <f t="shared" si="12"/>
        <v>-580.1064327</v>
      </c>
      <c t="str" s="50" r="P40">
        <f t="shared" si="1"/>
        <v/>
      </c>
      <c s="49" r="Q40"/>
      <c t="str" s="48" r="R40">
        <f t="shared" si="13"/>
        <v>1</v>
      </c>
      <c s="1" r="S40"/>
      <c t="str" s="52" r="T40">
        <f t="shared" si="14"/>
        <v>1</v>
      </c>
      <c t="str" s="51" r="U40">
        <f t="shared" si="2"/>
        <v/>
      </c>
      <c t="str" s="15" r="V40">
        <f t="shared" si="3"/>
        <v/>
      </c>
      <c s="51" r="W40"/>
      <c s="1" r="X40"/>
      <c t="str" s="15" r="Y40">
        <f t="shared" si="15"/>
        <v/>
      </c>
      <c t="str" s="51" r="Z40">
        <f t="shared" si="16"/>
        <v>951</v>
      </c>
      <c t="str" s="48" r="AA40">
        <f t="shared" si="17"/>
        <v>3850.36</v>
      </c>
      <c t="str" s="52" r="AB40">
        <f t="shared" si="18"/>
        <v>5574.82</v>
      </c>
    </row>
    <row customHeight="1" r="41" ht="12.75">
      <c s="1" r="A41"/>
      <c s="46" r="B41">
        <v>37438.0</v>
      </c>
      <c s="47" r="C41">
        <v>4.94</v>
      </c>
      <c t="str" s="3" r="D41">
        <f t="shared" si="19"/>
        <v>951</v>
      </c>
      <c t="str" s="48" r="E41">
        <f t="shared" si="4"/>
        <v>4697.911111</v>
      </c>
      <c t="str" s="48" r="F41">
        <f t="shared" si="5"/>
        <v>3850.36</v>
      </c>
      <c t="str" s="48" r="G41">
        <f t="shared" si="6"/>
        <v>8548.271111</v>
      </c>
      <c t="str" s="48" r="H41">
        <f t="shared" si="7"/>
        <v>5574.82</v>
      </c>
      <c t="str" s="48" r="I41">
        <f t="shared" si="8"/>
        <v>876.9088889</v>
      </c>
      <c s="49" r="J41"/>
      <c t="str" s="48" r="K41">
        <f t="shared" si="9"/>
        <v>10</v>
      </c>
      <c t="str" s="52" r="L41">
        <f t="shared" si="10"/>
        <v>469.7911111</v>
      </c>
      <c s="49" r="M41"/>
      <c t="str" s="48" r="N41">
        <f t="shared" si="11"/>
        <v>10</v>
      </c>
      <c t="str" s="52" r="O41">
        <f t="shared" si="12"/>
        <v>-469.7911111</v>
      </c>
      <c t="str" s="54" r="P41">
        <f t="shared" si="1"/>
        <v>407.1177778</v>
      </c>
      <c s="49" r="Q41"/>
      <c t="str" s="48" r="R41">
        <f t="shared" si="13"/>
        <v>1</v>
      </c>
      <c s="1" r="S41"/>
      <c t="str" s="52" r="T41">
        <f t="shared" si="14"/>
        <v>1</v>
      </c>
      <c t="str" s="51" r="U41">
        <f t="shared" si="2"/>
        <v>82</v>
      </c>
      <c t="str" s="52" r="V41">
        <f t="shared" si="3"/>
        <v>407.1177778</v>
      </c>
      <c s="53" r="W41">
        <v>82.0</v>
      </c>
      <c s="47" r="X41">
        <v>4.94</v>
      </c>
      <c t="str" s="52" r="Y41">
        <f t="shared" si="15"/>
        <v>405.08</v>
      </c>
      <c t="str" s="51" r="Z41">
        <f t="shared" si="16"/>
        <v>1033</v>
      </c>
      <c t="str" s="48" r="AA41">
        <f t="shared" si="17"/>
        <v>3445.28</v>
      </c>
      <c t="str" s="52" r="AB41">
        <f t="shared" si="18"/>
        <v>5777.36</v>
      </c>
    </row>
    <row customHeight="1" r="42" ht="12.75">
      <c s="1" r="A42"/>
      <c s="46" r="B42">
        <v>37469.0</v>
      </c>
      <c s="47" r="C42">
        <v>3.91</v>
      </c>
      <c t="str" s="3" r="D42">
        <f t="shared" si="19"/>
        <v>1033</v>
      </c>
      <c t="str" s="48" r="E42">
        <f t="shared" si="4"/>
        <v>4039.007135</v>
      </c>
      <c t="str" s="48" r="F42">
        <f t="shared" si="5"/>
        <v>3445.28</v>
      </c>
      <c t="str" s="48" r="G42">
        <f t="shared" si="6"/>
        <v>7484.287135</v>
      </c>
      <c t="str" s="48" r="H42">
        <f t="shared" si="7"/>
        <v>5777.36</v>
      </c>
      <c t="str" s="48" r="I42">
        <f t="shared" si="8"/>
        <v>1738.352865</v>
      </c>
      <c s="49" r="J42"/>
      <c t="str" s="48" r="K42">
        <f t="shared" si="9"/>
        <v>10</v>
      </c>
      <c t="str" s="52" r="L42">
        <f t="shared" si="10"/>
        <v>403.9007135</v>
      </c>
      <c s="49" r="M42"/>
      <c t="str" s="48" r="N42">
        <f t="shared" si="11"/>
        <v>10</v>
      </c>
      <c t="str" s="52" r="O42">
        <f t="shared" si="12"/>
        <v>-403.9007135</v>
      </c>
      <c t="str" s="54" r="P42">
        <f t="shared" si="1"/>
        <v>1334.452152</v>
      </c>
      <c s="49" r="Q42"/>
      <c t="str" s="48" r="R42">
        <f t="shared" si="13"/>
        <v>1</v>
      </c>
      <c s="1" r="S42"/>
      <c t="str" s="52" r="T42">
        <f t="shared" si="14"/>
        <v>1</v>
      </c>
      <c t="str" s="51" r="U42">
        <f t="shared" si="2"/>
        <v>341</v>
      </c>
      <c t="str" s="52" r="V42">
        <f t="shared" si="3"/>
        <v>1334.452152</v>
      </c>
      <c s="53" r="W42">
        <v>341.0</v>
      </c>
      <c s="47" r="X42">
        <v>3.91</v>
      </c>
      <c t="str" s="52" r="Y42">
        <f t="shared" si="15"/>
        <v>1333.31</v>
      </c>
      <c t="str" s="51" r="Z42">
        <f t="shared" si="16"/>
        <v>1374</v>
      </c>
      <c t="str" s="48" r="AA42">
        <f t="shared" si="17"/>
        <v>2111.97</v>
      </c>
      <c t="str" s="52" r="AB42">
        <f t="shared" si="18"/>
        <v>6444.015</v>
      </c>
    </row>
    <row customHeight="1" r="43" ht="12.75">
      <c s="1" r="A43"/>
      <c s="46" r="B43">
        <v>37500.0</v>
      </c>
      <c s="47" r="C43">
        <v>4.22</v>
      </c>
      <c t="str" s="3" r="D43">
        <f t="shared" si="19"/>
        <v>1374</v>
      </c>
      <c t="str" s="48" r="E43">
        <f t="shared" si="4"/>
        <v>5798.255322</v>
      </c>
      <c t="str" s="48" r="F43">
        <f t="shared" si="5"/>
        <v>2111.97</v>
      </c>
      <c t="str" s="48" r="G43">
        <f t="shared" si="6"/>
        <v>7910.225322</v>
      </c>
      <c t="str" s="48" r="H43">
        <f t="shared" si="7"/>
        <v>6444.015</v>
      </c>
      <c t="str" s="48" r="I43">
        <f t="shared" si="8"/>
        <v>645.7596784</v>
      </c>
      <c s="49" r="J43"/>
      <c t="str" s="48" r="K43">
        <f t="shared" si="9"/>
        <v>10</v>
      </c>
      <c t="str" s="52" r="L43">
        <f t="shared" si="10"/>
        <v>579.8255322</v>
      </c>
      <c s="49" r="M43"/>
      <c t="str" s="48" r="N43">
        <f t="shared" si="11"/>
        <v>10</v>
      </c>
      <c t="str" s="52" r="O43">
        <f t="shared" si="12"/>
        <v>-579.8255322</v>
      </c>
      <c t="str" s="54" r="P43">
        <f t="shared" si="1"/>
        <v>65.9341462</v>
      </c>
      <c s="49" r="Q43"/>
      <c t="str" s="48" r="R43">
        <f t="shared" si="13"/>
        <v>1</v>
      </c>
      <c s="1" r="S43"/>
      <c t="str" s="52" r="T43">
        <f t="shared" si="14"/>
        <v>1</v>
      </c>
      <c t="str" s="51" r="U43">
        <f t="shared" si="2"/>
        <v>16</v>
      </c>
      <c t="str" s="52" r="V43">
        <f t="shared" si="3"/>
        <v>65.9341462</v>
      </c>
      <c s="53" r="W43">
        <v>16.0</v>
      </c>
      <c s="47" r="X43">
        <v>4.22</v>
      </c>
      <c t="str" s="52" r="Y43">
        <f t="shared" si="15"/>
        <v>67.52</v>
      </c>
      <c t="str" s="51" r="Z43">
        <f t="shared" si="16"/>
        <v>1390</v>
      </c>
      <c t="str" s="48" r="AA43">
        <f t="shared" si="17"/>
        <v>2044.45</v>
      </c>
      <c t="str" s="52" r="AB43">
        <f t="shared" si="18"/>
        <v>6477.775</v>
      </c>
    </row>
    <row customHeight="1" r="44" ht="12.75">
      <c s="1" r="A44"/>
      <c s="46" r="B44">
        <v>37530.0</v>
      </c>
      <c s="47" r="C44">
        <v>3.23</v>
      </c>
      <c t="str" s="3" r="D44">
        <f t="shared" si="19"/>
        <v>1390</v>
      </c>
      <c t="str" s="48" r="E44">
        <f t="shared" si="4"/>
        <v>4489.681111</v>
      </c>
      <c t="str" s="48" r="F44">
        <f t="shared" si="5"/>
        <v>2044.45</v>
      </c>
      <c t="str" s="48" r="G44">
        <f t="shared" si="6"/>
        <v>6534.131111</v>
      </c>
      <c t="str" s="48" r="H44">
        <f t="shared" si="7"/>
        <v>6477.775</v>
      </c>
      <c t="str" s="48" r="I44">
        <f t="shared" si="8"/>
        <v>1988.093889</v>
      </c>
      <c s="49" r="J44"/>
      <c t="str" s="48" r="K44">
        <f t="shared" si="9"/>
        <v>10</v>
      </c>
      <c t="str" s="52" r="L44">
        <f t="shared" si="10"/>
        <v>448.9681111</v>
      </c>
      <c s="49" r="M44"/>
      <c t="str" s="48" r="N44">
        <f t="shared" si="11"/>
        <v>10</v>
      </c>
      <c t="str" s="52" r="O44">
        <f t="shared" si="12"/>
        <v>-448.9681111</v>
      </c>
      <c t="str" s="54" r="P44">
        <f t="shared" si="1"/>
        <v>1539.125778</v>
      </c>
      <c s="49" r="Q44"/>
      <c t="str" s="48" r="R44">
        <f t="shared" si="13"/>
        <v>1</v>
      </c>
      <c s="1" r="S44"/>
      <c t="str" s="52" r="T44">
        <f t="shared" si="14"/>
        <v>1</v>
      </c>
      <c t="str" s="51" r="U44">
        <f t="shared" si="2"/>
        <v>477</v>
      </c>
      <c t="str" s="52" r="V44">
        <f t="shared" si="3"/>
        <v>1539.125778</v>
      </c>
      <c s="53" r="W44">
        <v>430.0</v>
      </c>
      <c s="47" r="X44">
        <v>3.23</v>
      </c>
      <c t="str" s="52" r="Y44">
        <f t="shared" si="15"/>
        <v>1388.9</v>
      </c>
      <c t="str" s="51" r="Z44">
        <f t="shared" si="16"/>
        <v>1820</v>
      </c>
      <c t="str" s="48" r="AA44">
        <f t="shared" si="17"/>
        <v>655.55</v>
      </c>
      <c t="str" s="52" r="AB44">
        <f t="shared" si="18"/>
        <v>7172.225</v>
      </c>
    </row>
    <row customHeight="1" r="45" ht="12.75">
      <c s="1" r="A45"/>
      <c s="46" r="B45">
        <v>37561.0</v>
      </c>
      <c s="47" r="C45">
        <v>3.94</v>
      </c>
      <c t="str" s="3" r="D45">
        <f t="shared" si="19"/>
        <v>1820</v>
      </c>
      <c t="str" s="48" r="E45">
        <f t="shared" si="4"/>
        <v>7170.776959</v>
      </c>
      <c t="str" s="48" r="F45">
        <f t="shared" si="5"/>
        <v>655.55</v>
      </c>
      <c t="str" s="48" r="G45">
        <f t="shared" si="6"/>
        <v>7826.326959</v>
      </c>
      <c t="str" s="48" r="H45">
        <f t="shared" si="7"/>
        <v>7172.225</v>
      </c>
      <c t="str" s="48" r="I45">
        <f t="shared" si="8"/>
        <v>1.448040936</v>
      </c>
      <c s="49" r="J45"/>
      <c t="str" s="48" r="K45">
        <f t="shared" si="9"/>
        <v>10</v>
      </c>
      <c t="str" s="52" r="L45">
        <f t="shared" si="10"/>
        <v>717.0776959</v>
      </c>
      <c s="49" r="M45"/>
      <c t="str" s="48" r="N45">
        <f t="shared" si="11"/>
        <v>10</v>
      </c>
      <c t="str" s="52" r="O45">
        <f t="shared" si="12"/>
        <v>-717.0776959</v>
      </c>
      <c t="str" s="50" r="P45">
        <f t="shared" si="1"/>
        <v/>
      </c>
      <c s="49" r="Q45"/>
      <c t="str" s="48" r="R45">
        <f t="shared" si="13"/>
        <v>1</v>
      </c>
      <c s="1" r="S45"/>
      <c t="str" s="52" r="T45">
        <f t="shared" si="14"/>
        <v>1</v>
      </c>
      <c t="str" s="51" r="U45">
        <f t="shared" si="2"/>
        <v/>
      </c>
      <c t="str" s="15" r="V45">
        <f t="shared" si="3"/>
        <v/>
      </c>
      <c s="51" r="W45"/>
      <c s="1" r="X45"/>
      <c t="str" s="15" r="Y45">
        <f t="shared" si="15"/>
        <v/>
      </c>
      <c t="str" s="51" r="Z45">
        <f t="shared" si="16"/>
        <v>1820</v>
      </c>
      <c t="str" s="48" r="AA45">
        <f t="shared" si="17"/>
        <v>655.55</v>
      </c>
      <c t="str" s="52" r="AB45">
        <f t="shared" si="18"/>
        <v>7172.225</v>
      </c>
    </row>
    <row customHeight="1" r="46" ht="12.75">
      <c s="1" r="A46"/>
      <c s="46" r="B46">
        <v>37591.0</v>
      </c>
      <c s="47" r="C46">
        <v>4.48</v>
      </c>
      <c t="str" s="3" r="D46">
        <f t="shared" si="19"/>
        <v>1820</v>
      </c>
      <c t="str" s="48" r="E46">
        <f t="shared" si="4"/>
        <v>8153.573801</v>
      </c>
      <c t="str" s="48" r="F46">
        <f t="shared" si="5"/>
        <v>655.55</v>
      </c>
      <c t="str" s="48" r="G46">
        <f t="shared" si="6"/>
        <v>8809.123801</v>
      </c>
      <c t="str" s="48" r="H46">
        <f t="shared" si="7"/>
        <v>7172.225</v>
      </c>
      <c t="str" s="48" r="I46">
        <f t="shared" si="8"/>
        <v>-981.3488012</v>
      </c>
      <c s="49" r="J46"/>
      <c t="str" s="48" r="K46">
        <f t="shared" si="9"/>
        <v>10</v>
      </c>
      <c t="str" s="52" r="L46">
        <f t="shared" si="10"/>
        <v>815.3573801</v>
      </c>
      <c s="49" r="M46"/>
      <c t="str" s="48" r="N46">
        <f t="shared" si="11"/>
        <v>10</v>
      </c>
      <c t="str" s="52" r="O46">
        <f t="shared" si="12"/>
        <v>-815.3573801</v>
      </c>
      <c t="str" s="54" r="P46">
        <f t="shared" si="1"/>
        <v>-165.9914211</v>
      </c>
      <c s="49" r="Q46"/>
      <c t="str" s="48" r="R46">
        <f t="shared" si="13"/>
        <v>1</v>
      </c>
      <c s="1" r="S46"/>
      <c t="str" s="52" r="T46">
        <f t="shared" si="14"/>
        <v>1</v>
      </c>
      <c t="str" s="51" r="U46">
        <f t="shared" si="2"/>
        <v>-37</v>
      </c>
      <c t="str" s="52" r="V46">
        <f t="shared" si="3"/>
        <v>-165.9914211</v>
      </c>
      <c s="53" r="W46">
        <v>-37.0</v>
      </c>
      <c s="47" r="X46">
        <v>4.48</v>
      </c>
      <c s="56" r="Y46">
        <v>-165.76</v>
      </c>
      <c t="str" s="51" r="Z46">
        <f t="shared" si="16"/>
        <v>1783</v>
      </c>
      <c t="str" s="48" r="AA46">
        <f t="shared" si="17"/>
        <v>821.31</v>
      </c>
      <c t="str" s="52" r="AB46">
        <f t="shared" si="18"/>
        <v>7172.225</v>
      </c>
    </row>
    <row customHeight="1" r="47" ht="12.75">
      <c s="1" r="A47"/>
      <c s="46" r="B47">
        <v>37622.0</v>
      </c>
      <c s="47" r="C47">
        <v>5.75</v>
      </c>
      <c t="str" s="3" r="D47">
        <f t="shared" si="19"/>
        <v>1783</v>
      </c>
      <c t="str" s="48" r="E47">
        <f t="shared" si="4"/>
        <v>10252.21637</v>
      </c>
      <c t="str" s="48" r="F47">
        <f t="shared" si="5"/>
        <v>821.31</v>
      </c>
      <c t="str" s="48" r="G47">
        <f t="shared" si="6"/>
        <v>11073.52637</v>
      </c>
      <c t="str" s="48" r="H47">
        <f t="shared" si="7"/>
        <v>7172.225</v>
      </c>
      <c t="str" s="48" r="I47">
        <f t="shared" si="8"/>
        <v>-3079.991374</v>
      </c>
      <c s="49" r="J47"/>
      <c t="str" s="48" r="K47">
        <f t="shared" si="9"/>
        <v>10</v>
      </c>
      <c t="str" s="52" r="L47">
        <f t="shared" si="10"/>
        <v>1025.221637</v>
      </c>
      <c s="49" r="M47"/>
      <c t="str" s="48" r="N47">
        <f t="shared" si="11"/>
        <v>10</v>
      </c>
      <c t="str" s="52" r="O47">
        <f t="shared" si="12"/>
        <v>-1025.221637</v>
      </c>
      <c t="str" s="54" r="P47">
        <f t="shared" si="1"/>
        <v>-2054.769737</v>
      </c>
      <c s="49" r="Q47"/>
      <c t="str" s="48" r="R47">
        <f t="shared" si="13"/>
        <v>1</v>
      </c>
      <c s="1" r="S47"/>
      <c t="str" s="52" r="T47">
        <f t="shared" si="14"/>
        <v>1</v>
      </c>
      <c t="str" s="51" r="U47">
        <f t="shared" si="2"/>
        <v>-357</v>
      </c>
      <c t="str" s="52" r="V47">
        <f t="shared" si="3"/>
        <v>-2054.769737</v>
      </c>
      <c s="53" r="W47">
        <v>-357.0</v>
      </c>
      <c s="47" r="X47">
        <v>5.75</v>
      </c>
      <c s="56" r="Y47">
        <v>-2156.25</v>
      </c>
      <c t="str" s="51" r="Z47">
        <f t="shared" si="16"/>
        <v>1426</v>
      </c>
      <c t="str" s="48" r="AA47">
        <f t="shared" si="17"/>
        <v>2977.56</v>
      </c>
      <c t="str" s="52" r="AB47">
        <f t="shared" si="18"/>
        <v>7172.225</v>
      </c>
    </row>
    <row customHeight="1" r="48" ht="12.75">
      <c s="1" r="A48"/>
      <c s="55" r="B48">
        <v>37653.0</v>
      </c>
      <c s="47" r="C48">
        <v>5.95</v>
      </c>
      <c t="str" s="3" r="D48">
        <f t="shared" si="19"/>
        <v>1426</v>
      </c>
      <c t="str" s="48" r="E48">
        <f t="shared" si="4"/>
        <v>8484.665205</v>
      </c>
      <c t="str" s="48" r="F48">
        <f t="shared" si="5"/>
        <v>2977.56</v>
      </c>
      <c t="str" s="48" r="G48">
        <f t="shared" si="6"/>
        <v>11462.2252</v>
      </c>
      <c t="str" s="48" r="H48">
        <f t="shared" si="7"/>
        <v>7172.225</v>
      </c>
      <c t="str" s="48" r="I48">
        <f t="shared" si="8"/>
        <v>-1312.440205</v>
      </c>
      <c s="49" r="J48"/>
      <c t="str" s="48" r="K48">
        <f t="shared" si="9"/>
        <v>10</v>
      </c>
      <c t="str" s="52" r="L48">
        <f t="shared" si="10"/>
        <v>848.4665205</v>
      </c>
      <c s="49" r="M48"/>
      <c t="str" s="48" r="N48">
        <f t="shared" si="11"/>
        <v>10</v>
      </c>
      <c t="str" s="52" r="O48">
        <f t="shared" si="12"/>
        <v>-848.4665205</v>
      </c>
      <c t="str" s="54" r="P48">
        <f t="shared" si="1"/>
        <v>-463.9736842</v>
      </c>
      <c s="49" r="Q48"/>
      <c t="str" s="48" r="R48">
        <f t="shared" si="13"/>
        <v>1</v>
      </c>
      <c s="1" r="S48"/>
      <c t="str" s="52" r="T48">
        <f t="shared" si="14"/>
        <v>1</v>
      </c>
      <c t="str" s="51" r="U48">
        <f t="shared" si="2"/>
        <v>-78</v>
      </c>
      <c t="str" s="52" r="V48">
        <f t="shared" si="3"/>
        <v>-463.9736842</v>
      </c>
      <c s="53" r="W48">
        <v>-78.0</v>
      </c>
      <c s="47" r="X48">
        <v>5.95</v>
      </c>
      <c s="56" r="Y48">
        <v>-464.1</v>
      </c>
      <c t="str" s="51" r="Z48">
        <f t="shared" si="16"/>
        <v>1348</v>
      </c>
      <c t="str" s="48" r="AA48">
        <f t="shared" si="17"/>
        <v>3441.66</v>
      </c>
      <c t="str" s="52" r="AB48">
        <f t="shared" si="18"/>
        <v>7172.225</v>
      </c>
    </row>
    <row customHeight="1" r="49" ht="12.75">
      <c s="1" r="A49"/>
      <c s="46" r="B49">
        <v>37681.0</v>
      </c>
      <c s="47" r="C49">
        <v>5.85</v>
      </c>
      <c t="str" s="3" r="D49">
        <f t="shared" si="19"/>
        <v>1348</v>
      </c>
      <c t="str" s="48" r="E49">
        <f t="shared" si="4"/>
        <v>7885.765789</v>
      </c>
      <c t="str" s="48" r="F49">
        <f t="shared" si="5"/>
        <v>3441.66</v>
      </c>
      <c t="str" s="48" r="G49">
        <f t="shared" si="6"/>
        <v>11327.42579</v>
      </c>
      <c t="str" s="48" r="H49">
        <f t="shared" si="7"/>
        <v>7172.225</v>
      </c>
      <c t="str" s="48" r="I49">
        <f t="shared" si="8"/>
        <v>-713.5407895</v>
      </c>
      <c s="49" r="J49"/>
      <c t="str" s="48" r="K49">
        <f t="shared" si="9"/>
        <v>10</v>
      </c>
      <c t="str" s="52" r="L49">
        <f t="shared" si="10"/>
        <v>788.5765789</v>
      </c>
      <c s="49" r="M49"/>
      <c t="str" s="48" r="N49">
        <f t="shared" si="11"/>
        <v>10</v>
      </c>
      <c t="str" s="52" r="O49">
        <f t="shared" si="12"/>
        <v>-788.5765789</v>
      </c>
      <c t="str" s="50" r="P49">
        <f t="shared" si="1"/>
        <v/>
      </c>
      <c s="49" r="Q49"/>
      <c t="str" s="48" r="R49">
        <f t="shared" si="13"/>
        <v>1</v>
      </c>
      <c s="1" r="S49"/>
      <c t="str" s="52" r="T49">
        <f t="shared" si="14"/>
        <v>1</v>
      </c>
      <c t="str" s="51" r="U49">
        <f t="shared" si="2"/>
        <v/>
      </c>
      <c t="str" s="15" r="V49">
        <f t="shared" si="3"/>
        <v/>
      </c>
      <c s="51" r="W49"/>
      <c s="1" r="X49"/>
      <c t="str" s="15" r="Y49">
        <f ref="Y49:Y151" t="shared" si="20">IF(W49&lt;&gt;"",W49*X49,"")</f>
        <v/>
      </c>
      <c t="str" s="51" r="Z49">
        <f t="shared" si="16"/>
        <v>1348</v>
      </c>
      <c t="str" s="48" r="AA49">
        <f t="shared" si="17"/>
        <v>3441.66</v>
      </c>
      <c t="str" s="52" r="AB49">
        <f t="shared" si="18"/>
        <v>7172.225</v>
      </c>
    </row>
    <row customHeight="1" r="50" ht="12.75">
      <c s="1" r="A50"/>
      <c s="46" r="B50">
        <v>37712.0</v>
      </c>
      <c s="47" r="C50">
        <v>7.04</v>
      </c>
      <c t="str" s="3" r="D50">
        <f t="shared" si="19"/>
        <v>1348</v>
      </c>
      <c t="str" s="48" r="E50">
        <f t="shared" si="4"/>
        <v>9489.87883</v>
      </c>
      <c t="str" s="48" r="F50">
        <f t="shared" si="5"/>
        <v>3441.66</v>
      </c>
      <c t="str" s="48" r="G50">
        <f t="shared" si="6"/>
        <v>12931.53883</v>
      </c>
      <c t="str" s="48" r="H50">
        <f t="shared" si="7"/>
        <v>7172.225</v>
      </c>
      <c t="str" s="48" r="I50">
        <f t="shared" si="8"/>
        <v>-2317.65383</v>
      </c>
      <c s="49" r="J50"/>
      <c t="str" s="48" r="K50">
        <f t="shared" si="9"/>
        <v>10</v>
      </c>
      <c t="str" s="52" r="L50">
        <f t="shared" si="10"/>
        <v>948.987883</v>
      </c>
      <c s="49" r="M50"/>
      <c t="str" s="48" r="N50">
        <f t="shared" si="11"/>
        <v>10</v>
      </c>
      <c t="str" s="52" r="O50">
        <f t="shared" si="12"/>
        <v>-948.987883</v>
      </c>
      <c t="str" s="54" r="P50">
        <f t="shared" si="1"/>
        <v>-1368.665947</v>
      </c>
      <c s="49" r="Q50"/>
      <c t="str" s="48" r="R50">
        <f t="shared" si="13"/>
        <v>1</v>
      </c>
      <c s="1" r="S50"/>
      <c t="str" s="52" r="T50">
        <f t="shared" si="14"/>
        <v>1</v>
      </c>
      <c t="str" s="51" r="U50">
        <f t="shared" si="2"/>
        <v>-194</v>
      </c>
      <c t="str" s="52" r="V50">
        <f t="shared" si="3"/>
        <v>-1368.665947</v>
      </c>
      <c s="53" r="W50">
        <v>-194.0</v>
      </c>
      <c s="47" r="X50">
        <v>7.04</v>
      </c>
      <c t="str" s="52" r="Y50">
        <f t="shared" si="20"/>
        <v>-1365.76</v>
      </c>
      <c t="str" s="51" r="Z50">
        <f t="shared" si="16"/>
        <v>1154</v>
      </c>
      <c t="str" s="48" r="AA50">
        <f t="shared" si="17"/>
        <v>4807.42</v>
      </c>
      <c t="str" s="52" r="AB50">
        <f t="shared" si="18"/>
        <v>7172.225</v>
      </c>
    </row>
    <row customHeight="1" r="51" ht="12.75">
      <c s="1" r="A51"/>
      <c s="46" r="B51">
        <v>37742.0</v>
      </c>
      <c s="47" r="C51">
        <v>6.88</v>
      </c>
      <c t="str" s="3" r="D51">
        <f t="shared" si="19"/>
        <v>1154</v>
      </c>
      <c t="str" s="48" r="E51">
        <f t="shared" si="4"/>
        <v>7939.479766</v>
      </c>
      <c t="str" s="48" r="F51">
        <f t="shared" si="5"/>
        <v>4807.42</v>
      </c>
      <c t="str" s="48" r="G51">
        <f t="shared" si="6"/>
        <v>12746.89977</v>
      </c>
      <c t="str" s="48" r="H51">
        <f t="shared" si="7"/>
        <v>7172.225</v>
      </c>
      <c t="str" s="48" r="I51">
        <f t="shared" si="8"/>
        <v>-767.2547661</v>
      </c>
      <c s="49" r="J51"/>
      <c t="str" s="48" r="K51">
        <f t="shared" si="9"/>
        <v>10</v>
      </c>
      <c t="str" s="52" r="L51">
        <f t="shared" si="10"/>
        <v>793.9479766</v>
      </c>
      <c s="49" r="M51"/>
      <c t="str" s="48" r="N51">
        <f t="shared" si="11"/>
        <v>10</v>
      </c>
      <c t="str" s="52" r="O51">
        <f t="shared" si="12"/>
        <v>-793.9479766</v>
      </c>
      <c t="str" s="50" r="P51">
        <f t="shared" si="1"/>
        <v/>
      </c>
      <c s="49" r="Q51"/>
      <c t="str" s="48" r="R51">
        <f t="shared" si="13"/>
        <v>1</v>
      </c>
      <c s="1" r="S51"/>
      <c t="str" s="52" r="T51">
        <f t="shared" si="14"/>
        <v>1</v>
      </c>
      <c t="str" s="51" r="U51">
        <f t="shared" si="2"/>
        <v/>
      </c>
      <c t="str" s="15" r="V51">
        <f t="shared" si="3"/>
        <v/>
      </c>
      <c s="51" r="W51"/>
      <c s="1" r="X51"/>
      <c t="str" s="15" r="Y51">
        <f t="shared" si="20"/>
        <v/>
      </c>
      <c t="str" s="51" r="Z51">
        <f t="shared" si="16"/>
        <v>1154</v>
      </c>
      <c t="str" s="48" r="AA51">
        <f t="shared" si="17"/>
        <v>4807.42</v>
      </c>
      <c t="str" s="52" r="AB51">
        <f t="shared" si="18"/>
        <v>7172.225</v>
      </c>
    </row>
    <row customHeight="1" r="52" ht="12.75">
      <c s="1" r="A52"/>
      <c s="46" r="B52">
        <v>37773.0</v>
      </c>
      <c s="47" r="C52">
        <v>7.63</v>
      </c>
      <c t="str" s="3" r="D52">
        <f t="shared" si="19"/>
        <v>1154</v>
      </c>
      <c t="str" s="48" r="E52">
        <f t="shared" si="4"/>
        <v>8804.97538</v>
      </c>
      <c t="str" s="48" r="F52">
        <f t="shared" si="5"/>
        <v>4807.42</v>
      </c>
      <c t="str" s="48" r="G52">
        <f t="shared" si="6"/>
        <v>13612.39538</v>
      </c>
      <c t="str" s="48" r="H52">
        <f t="shared" si="7"/>
        <v>7172.225</v>
      </c>
      <c t="str" s="48" r="I52">
        <f t="shared" si="8"/>
        <v>-1632.75038</v>
      </c>
      <c s="49" r="J52"/>
      <c t="str" s="48" r="K52">
        <f t="shared" si="9"/>
        <v>10</v>
      </c>
      <c t="str" s="52" r="L52">
        <f t="shared" si="10"/>
        <v>880.497538</v>
      </c>
      <c s="49" r="M52"/>
      <c t="str" s="48" r="N52">
        <f t="shared" si="11"/>
        <v>10</v>
      </c>
      <c t="str" s="52" r="O52">
        <f t="shared" si="12"/>
        <v>-880.497538</v>
      </c>
      <c t="str" s="54" r="P52">
        <f t="shared" si="1"/>
        <v>-752.2528421</v>
      </c>
      <c s="49" r="Q52"/>
      <c t="str" s="48" r="R52">
        <f t="shared" si="13"/>
        <v>1</v>
      </c>
      <c s="1" r="S52"/>
      <c t="str" s="52" r="T52">
        <f t="shared" si="14"/>
        <v>1</v>
      </c>
      <c t="str" s="51" r="U52">
        <f t="shared" si="2"/>
        <v>-99</v>
      </c>
      <c t="str" s="52" r="V52">
        <f t="shared" si="3"/>
        <v>-752.2528421</v>
      </c>
      <c s="53" r="W52">
        <v>-99.0</v>
      </c>
      <c s="47" r="X52">
        <v>7.63</v>
      </c>
      <c t="str" s="52" r="Y52">
        <f t="shared" si="20"/>
        <v>-755.37</v>
      </c>
      <c t="str" s="51" r="Z52">
        <f t="shared" si="16"/>
        <v>1055</v>
      </c>
      <c t="str" s="48" r="AA52">
        <f t="shared" si="17"/>
        <v>5562.79</v>
      </c>
      <c t="str" s="52" r="AB52">
        <f t="shared" si="18"/>
        <v>7172.225</v>
      </c>
    </row>
    <row customHeight="1" r="53" ht="12.75">
      <c s="1" r="A53"/>
      <c s="46" r="B53">
        <v>37803.0</v>
      </c>
      <c s="47" r="C53">
        <v>8.0</v>
      </c>
      <c t="str" s="3" r="D53">
        <f t="shared" si="19"/>
        <v>1055</v>
      </c>
      <c t="str" s="48" r="E53">
        <f t="shared" si="4"/>
        <v>8439.953216</v>
      </c>
      <c t="str" s="48" r="F53">
        <f t="shared" si="5"/>
        <v>5562.79</v>
      </c>
      <c t="str" s="48" r="G53">
        <f t="shared" si="6"/>
        <v>14002.74322</v>
      </c>
      <c t="str" s="48" r="H53">
        <f t="shared" si="7"/>
        <v>7172.225</v>
      </c>
      <c t="str" s="48" r="I53">
        <f t="shared" si="8"/>
        <v>-1267.728216</v>
      </c>
      <c s="49" r="J53"/>
      <c t="str" s="48" r="K53">
        <f t="shared" si="9"/>
        <v>10</v>
      </c>
      <c t="str" s="52" r="L53">
        <f t="shared" si="10"/>
        <v>843.9953216</v>
      </c>
      <c s="49" r="M53"/>
      <c t="str" s="48" r="N53">
        <f t="shared" si="11"/>
        <v>10</v>
      </c>
      <c t="str" s="52" r="O53">
        <f t="shared" si="12"/>
        <v>-843.9953216</v>
      </c>
      <c t="str" s="54" r="P53">
        <f t="shared" si="1"/>
        <v>-423.7328947</v>
      </c>
      <c s="49" r="Q53"/>
      <c t="str" s="48" r="R53">
        <f t="shared" si="13"/>
        <v>1</v>
      </c>
      <c s="1" r="S53"/>
      <c t="str" s="52" r="T53">
        <f t="shared" si="14"/>
        <v>1</v>
      </c>
      <c t="str" s="51" r="U53">
        <f t="shared" si="2"/>
        <v>-53</v>
      </c>
      <c t="str" s="52" r="V53">
        <f t="shared" si="3"/>
        <v>-423.7328947</v>
      </c>
      <c s="53" r="W53">
        <v>-53.0</v>
      </c>
      <c s="47" r="X53">
        <v>8.0</v>
      </c>
      <c t="str" s="52" r="Y53">
        <f t="shared" si="20"/>
        <v>-424</v>
      </c>
      <c t="str" s="51" r="Z53">
        <f t="shared" si="16"/>
        <v>1002</v>
      </c>
      <c t="str" s="48" r="AA53">
        <f t="shared" si="17"/>
        <v>5986.79</v>
      </c>
      <c t="str" s="52" r="AB53">
        <f t="shared" si="18"/>
        <v>7172.225</v>
      </c>
    </row>
    <row customHeight="1" r="54" ht="12.75">
      <c s="1" r="A54"/>
      <c s="46" r="B54">
        <v>37834.0</v>
      </c>
      <c s="47" r="C54">
        <v>7.77</v>
      </c>
      <c t="str" s="3" r="D54">
        <f t="shared" si="19"/>
        <v>1002</v>
      </c>
      <c t="str" s="48" r="E54">
        <f t="shared" si="4"/>
        <v>7785.494561</v>
      </c>
      <c t="str" s="48" r="F54">
        <f t="shared" si="5"/>
        <v>5986.79</v>
      </c>
      <c t="str" s="48" r="G54">
        <f t="shared" si="6"/>
        <v>13772.28456</v>
      </c>
      <c t="str" s="48" r="H54">
        <f t="shared" si="7"/>
        <v>7172.225</v>
      </c>
      <c t="str" s="48" r="I54">
        <f t="shared" si="8"/>
        <v>-613.2695614</v>
      </c>
      <c s="49" r="J54"/>
      <c t="str" s="48" r="K54">
        <f t="shared" si="9"/>
        <v>10</v>
      </c>
      <c t="str" s="52" r="L54">
        <f t="shared" si="10"/>
        <v>778.5494561</v>
      </c>
      <c s="49" r="M54"/>
      <c t="str" s="48" r="N54">
        <f t="shared" si="11"/>
        <v>10</v>
      </c>
      <c t="str" s="52" r="O54">
        <f t="shared" si="12"/>
        <v>-778.5494561</v>
      </c>
      <c t="str" s="50" r="P54">
        <f t="shared" si="1"/>
        <v/>
      </c>
      <c s="49" r="Q54"/>
      <c t="str" s="48" r="R54">
        <f t="shared" si="13"/>
        <v>1</v>
      </c>
      <c s="1" r="S54"/>
      <c t="str" s="52" r="T54">
        <f t="shared" si="14"/>
        <v>1</v>
      </c>
      <c t="str" s="51" r="U54">
        <f t="shared" si="2"/>
        <v/>
      </c>
      <c t="str" s="15" r="V54">
        <f t="shared" si="3"/>
        <v/>
      </c>
      <c s="51" r="W54"/>
      <c s="1" r="X54"/>
      <c t="str" s="15" r="Y54">
        <f t="shared" si="20"/>
        <v/>
      </c>
      <c t="str" s="51" r="Z54">
        <f t="shared" si="16"/>
        <v>1002</v>
      </c>
      <c t="str" s="48" r="AA54">
        <f t="shared" si="17"/>
        <v>5986.79</v>
      </c>
      <c t="str" s="52" r="AB54">
        <f t="shared" si="18"/>
        <v>7172.225</v>
      </c>
    </row>
    <row customHeight="1" r="55" ht="12.75">
      <c s="1" r="A55"/>
      <c s="46" r="B55">
        <v>37865.0</v>
      </c>
      <c s="47" r="C55">
        <v>7.28</v>
      </c>
      <c t="str" s="3" r="D55">
        <f t="shared" si="19"/>
        <v>1002</v>
      </c>
      <c t="str" s="48" r="E55">
        <f t="shared" si="4"/>
        <v>7294.517427</v>
      </c>
      <c t="str" s="48" r="F55">
        <f t="shared" si="5"/>
        <v>5986.79</v>
      </c>
      <c t="str" s="48" r="G55">
        <f t="shared" si="6"/>
        <v>13281.30743</v>
      </c>
      <c t="str" s="48" r="H55">
        <f t="shared" si="7"/>
        <v>7172.225</v>
      </c>
      <c t="str" s="48" r="I55">
        <f t="shared" si="8"/>
        <v>-122.2924269</v>
      </c>
      <c s="49" r="J55"/>
      <c t="str" s="48" r="K55">
        <f t="shared" si="9"/>
        <v>10</v>
      </c>
      <c t="str" s="52" r="L55">
        <f t="shared" si="10"/>
        <v>729.4517427</v>
      </c>
      <c s="49" r="M55"/>
      <c t="str" s="48" r="N55">
        <f t="shared" si="11"/>
        <v>10</v>
      </c>
      <c t="str" s="52" r="O55">
        <f t="shared" si="12"/>
        <v>-729.4517427</v>
      </c>
      <c t="str" s="50" r="P55">
        <f t="shared" si="1"/>
        <v/>
      </c>
      <c s="49" r="Q55"/>
      <c t="str" s="48" r="R55">
        <f t="shared" si="13"/>
        <v>1</v>
      </c>
      <c s="1" r="S55"/>
      <c t="str" s="52" r="T55">
        <f t="shared" si="14"/>
        <v>1</v>
      </c>
      <c t="str" s="51" r="U55">
        <f t="shared" si="2"/>
        <v/>
      </c>
      <c t="str" s="15" r="V55">
        <f t="shared" si="3"/>
        <v/>
      </c>
      <c s="51" r="W55"/>
      <c s="1" r="X55"/>
      <c t="str" s="15" r="Y55">
        <f t="shared" si="20"/>
        <v/>
      </c>
      <c t="str" s="51" r="Z55">
        <f t="shared" si="16"/>
        <v>1002</v>
      </c>
      <c t="str" s="48" r="AA55">
        <f t="shared" si="17"/>
        <v>5986.79</v>
      </c>
      <c t="str" s="52" r="AB55">
        <f t="shared" si="18"/>
        <v>7172.225</v>
      </c>
    </row>
    <row customHeight="1" r="56" ht="12.75">
      <c s="1" r="A56"/>
      <c s="46" r="B56">
        <v>37895.0</v>
      </c>
      <c s="47" r="C56">
        <v>8.25</v>
      </c>
      <c t="str" s="3" r="D56">
        <f t="shared" si="19"/>
        <v>1002</v>
      </c>
      <c t="str" s="48" r="E56">
        <f t="shared" si="4"/>
        <v>8266.451754</v>
      </c>
      <c t="str" s="48" r="F56">
        <f t="shared" si="5"/>
        <v>5986.79</v>
      </c>
      <c t="str" s="48" r="G56">
        <f t="shared" si="6"/>
        <v>14253.24175</v>
      </c>
      <c t="str" s="48" r="H56">
        <f t="shared" si="7"/>
        <v>7172.225</v>
      </c>
      <c t="str" s="48" r="I56">
        <f t="shared" si="8"/>
        <v>-1094.226754</v>
      </c>
      <c s="49" r="J56"/>
      <c t="str" s="48" r="K56">
        <f t="shared" si="9"/>
        <v>10</v>
      </c>
      <c t="str" s="52" r="L56">
        <f t="shared" si="10"/>
        <v>826.6451754</v>
      </c>
      <c s="49" r="M56"/>
      <c t="str" s="48" r="N56">
        <f t="shared" si="11"/>
        <v>10</v>
      </c>
      <c t="str" s="52" r="O56">
        <f t="shared" si="12"/>
        <v>-826.6451754</v>
      </c>
      <c t="str" s="54" r="P56">
        <f t="shared" si="1"/>
        <v>-267.5815789</v>
      </c>
      <c s="49" r="Q56"/>
      <c t="str" s="48" r="R56">
        <f t="shared" si="13"/>
        <v>1</v>
      </c>
      <c s="1" r="S56"/>
      <c t="str" s="52" r="T56">
        <f t="shared" si="14"/>
        <v>1</v>
      </c>
      <c t="str" s="51" r="U56">
        <f t="shared" si="2"/>
        <v>-32</v>
      </c>
      <c t="str" s="52" r="V56">
        <f t="shared" si="3"/>
        <v>-267.5815789</v>
      </c>
      <c s="53" r="W56">
        <v>-32.0</v>
      </c>
      <c s="47" r="X56">
        <v>8.25</v>
      </c>
      <c t="str" s="52" r="Y56">
        <f t="shared" si="20"/>
        <v>-264</v>
      </c>
      <c t="str" s="51" r="Z56">
        <f t="shared" si="16"/>
        <v>970</v>
      </c>
      <c t="str" s="48" r="AA56">
        <f t="shared" si="17"/>
        <v>6250.79</v>
      </c>
      <c t="str" s="52" r="AB56">
        <f t="shared" si="18"/>
        <v>7172.225</v>
      </c>
    </row>
    <row customHeight="1" r="57" ht="12.75">
      <c s="1" r="A57"/>
      <c s="46" r="B57">
        <v>37926.0</v>
      </c>
      <c s="47" r="C57">
        <v>8.67</v>
      </c>
      <c t="str" s="3" r="D57">
        <f t="shared" si="19"/>
        <v>970</v>
      </c>
      <c t="str" s="48" r="E57">
        <f t="shared" si="4"/>
        <v>8409.849298</v>
      </c>
      <c t="str" s="48" r="F57">
        <f t="shared" si="5"/>
        <v>6250.79</v>
      </c>
      <c t="str" s="48" r="G57">
        <f t="shared" si="6"/>
        <v>14660.6393</v>
      </c>
      <c t="str" s="48" r="H57">
        <f t="shared" si="7"/>
        <v>7172.225</v>
      </c>
      <c t="str" s="48" r="I57">
        <f t="shared" si="8"/>
        <v>-1237.624298</v>
      </c>
      <c s="49" r="J57"/>
      <c t="str" s="48" r="K57">
        <f t="shared" si="9"/>
        <v>10</v>
      </c>
      <c t="str" s="52" r="L57">
        <f t="shared" si="10"/>
        <v>840.9849298</v>
      </c>
      <c s="49" r="M57"/>
      <c t="str" s="48" r="N57">
        <f t="shared" si="11"/>
        <v>10</v>
      </c>
      <c t="str" s="52" r="O57">
        <f t="shared" si="12"/>
        <v>-840.9849298</v>
      </c>
      <c t="str" s="54" r="P57">
        <f t="shared" si="1"/>
        <v>-396.6393684</v>
      </c>
      <c s="49" r="Q57"/>
      <c t="str" s="48" r="R57">
        <f t="shared" si="13"/>
        <v>1</v>
      </c>
      <c s="1" r="S57"/>
      <c t="str" s="52" r="T57">
        <f t="shared" si="14"/>
        <v>1</v>
      </c>
      <c t="str" s="51" r="U57">
        <f t="shared" si="2"/>
        <v>-46</v>
      </c>
      <c t="str" s="52" r="V57">
        <f t="shared" si="3"/>
        <v>-396.6393684</v>
      </c>
      <c s="53" r="W57">
        <v>-46.0</v>
      </c>
      <c s="47" r="X57">
        <v>8.67</v>
      </c>
      <c t="str" s="52" r="Y57">
        <f t="shared" si="20"/>
        <v>-398.82</v>
      </c>
      <c t="str" s="51" r="Z57">
        <f t="shared" si="16"/>
        <v>924</v>
      </c>
      <c t="str" s="48" r="AA57">
        <f t="shared" si="17"/>
        <v>6649.61</v>
      </c>
      <c t="str" s="52" r="AB57">
        <f t="shared" si="18"/>
        <v>7172.225</v>
      </c>
    </row>
    <row customHeight="1" r="58" ht="12.75">
      <c s="1" r="A58"/>
      <c s="46" r="B58">
        <v>37956.0</v>
      </c>
      <c s="47" r="C58">
        <v>9.39</v>
      </c>
      <c t="str" s="3" r="D58">
        <f t="shared" si="19"/>
        <v>924</v>
      </c>
      <c t="str" s="48" r="E58">
        <f t="shared" si="4"/>
        <v>8676.305088</v>
      </c>
      <c t="str" s="48" r="F58">
        <f t="shared" si="5"/>
        <v>6649.61</v>
      </c>
      <c t="str" s="48" r="G58">
        <f t="shared" si="6"/>
        <v>15325.91509</v>
      </c>
      <c t="str" s="48" r="H58">
        <f t="shared" si="7"/>
        <v>7172.225</v>
      </c>
      <c t="str" s="48" r="I58">
        <f t="shared" si="8"/>
        <v>-1504.080088</v>
      </c>
      <c s="49" r="J58"/>
      <c t="str" s="48" r="K58">
        <f t="shared" si="9"/>
        <v>10</v>
      </c>
      <c t="str" s="52" r="L58">
        <f t="shared" si="10"/>
        <v>867.6305088</v>
      </c>
      <c s="49" r="M58"/>
      <c t="str" s="48" r="N58">
        <f t="shared" si="11"/>
        <v>10</v>
      </c>
      <c t="str" s="52" r="O58">
        <f t="shared" si="12"/>
        <v>-867.6305088</v>
      </c>
      <c t="str" s="54" r="P58">
        <f t="shared" si="1"/>
        <v>-636.4495789</v>
      </c>
      <c s="49" r="Q58"/>
      <c t="str" s="48" r="R58">
        <f t="shared" si="13"/>
        <v>1</v>
      </c>
      <c s="1" r="S58"/>
      <c t="str" s="52" r="T58">
        <f t="shared" si="14"/>
        <v>1</v>
      </c>
      <c t="str" s="51" r="U58">
        <f t="shared" si="2"/>
        <v>-68</v>
      </c>
      <c t="str" s="52" r="V58">
        <f t="shared" si="3"/>
        <v>-636.4495789</v>
      </c>
      <c s="53" r="W58">
        <v>-68.0</v>
      </c>
      <c s="47" r="X58">
        <v>9.39</v>
      </c>
      <c t="str" s="52" r="Y58">
        <f t="shared" si="20"/>
        <v>-638.52</v>
      </c>
      <c t="str" s="51" r="Z58">
        <f t="shared" si="16"/>
        <v>856</v>
      </c>
      <c t="str" s="48" r="AA58">
        <f t="shared" si="17"/>
        <v>7288.13</v>
      </c>
      <c t="str" s="52" r="AB58">
        <f t="shared" si="18"/>
        <v>7172.225</v>
      </c>
    </row>
    <row customHeight="1" r="59" ht="12.75">
      <c s="1" r="A59"/>
      <c s="46" r="B59">
        <v>37987.0</v>
      </c>
      <c s="47" r="C59">
        <v>9.24</v>
      </c>
      <c t="str" s="3" r="D59">
        <f t="shared" si="19"/>
        <v>856</v>
      </c>
      <c t="str" s="48" r="E59">
        <f t="shared" si="4"/>
        <v>7909.385965</v>
      </c>
      <c t="str" s="48" r="F59">
        <f t="shared" si="5"/>
        <v>7288.13</v>
      </c>
      <c t="str" s="48" r="G59">
        <f t="shared" si="6"/>
        <v>15197.51596</v>
      </c>
      <c t="str" s="48" r="H59">
        <f t="shared" si="7"/>
        <v>7172.225</v>
      </c>
      <c t="str" s="48" r="I59">
        <f t="shared" si="8"/>
        <v>-737.1609649</v>
      </c>
      <c s="49" r="J59"/>
      <c t="str" s="48" r="K59">
        <f t="shared" si="9"/>
        <v>10</v>
      </c>
      <c t="str" s="52" r="L59">
        <f t="shared" si="10"/>
        <v>790.9385965</v>
      </c>
      <c s="49" r="M59"/>
      <c t="str" s="48" r="N59">
        <f t="shared" si="11"/>
        <v>10</v>
      </c>
      <c t="str" s="52" r="O59">
        <f t="shared" si="12"/>
        <v>-790.9385965</v>
      </c>
      <c t="str" s="50" r="P59">
        <f t="shared" si="1"/>
        <v/>
      </c>
      <c s="49" r="Q59"/>
      <c t="str" s="48" r="R59">
        <f t="shared" si="13"/>
        <v>1</v>
      </c>
      <c s="1" r="S59"/>
      <c t="str" s="52" r="T59">
        <f t="shared" si="14"/>
        <v>1</v>
      </c>
      <c t="str" s="51" r="U59">
        <f t="shared" si="2"/>
        <v/>
      </c>
      <c t="str" s="15" r="V59">
        <f t="shared" si="3"/>
        <v/>
      </c>
      <c s="51" r="W59"/>
      <c s="1" r="X59"/>
      <c t="str" s="15" r="Y59">
        <f t="shared" si="20"/>
        <v/>
      </c>
      <c t="str" s="51" r="Z59">
        <f t="shared" si="16"/>
        <v>856</v>
      </c>
      <c t="str" s="48" r="AA59">
        <f t="shared" si="17"/>
        <v>7288.13</v>
      </c>
      <c t="str" s="52" r="AB59">
        <f t="shared" si="18"/>
        <v>7172.225</v>
      </c>
    </row>
    <row customHeight="1" r="60" ht="12.75">
      <c s="1" r="A60"/>
      <c s="55" r="B60">
        <v>38018.0</v>
      </c>
      <c s="47" r="C60">
        <v>9.32</v>
      </c>
      <c t="str" s="3" r="D60">
        <f t="shared" si="19"/>
        <v>856</v>
      </c>
      <c t="str" s="48" r="E60">
        <f t="shared" si="4"/>
        <v>7977.865497</v>
      </c>
      <c t="str" s="48" r="F60">
        <f t="shared" si="5"/>
        <v>7288.13</v>
      </c>
      <c t="str" s="48" r="G60">
        <f t="shared" si="6"/>
        <v>15265.9955</v>
      </c>
      <c t="str" s="48" r="H60">
        <f t="shared" si="7"/>
        <v>7172.225</v>
      </c>
      <c t="str" s="48" r="I60">
        <f t="shared" si="8"/>
        <v>-805.6404971</v>
      </c>
      <c s="49" r="J60"/>
      <c t="str" s="48" r="K60">
        <f t="shared" si="9"/>
        <v>10</v>
      </c>
      <c t="str" s="52" r="L60">
        <f t="shared" si="10"/>
        <v>797.7865497</v>
      </c>
      <c s="49" r="M60"/>
      <c t="str" s="48" r="N60">
        <f t="shared" si="11"/>
        <v>10</v>
      </c>
      <c t="str" s="52" r="O60">
        <f t="shared" si="12"/>
        <v>-797.7865497</v>
      </c>
      <c t="str" s="54" r="P60">
        <f t="shared" si="1"/>
        <v>-7.853947368</v>
      </c>
      <c s="49" r="Q60"/>
      <c t="str" s="48" r="R60">
        <f t="shared" si="13"/>
        <v>1</v>
      </c>
      <c s="1" r="S60"/>
      <c t="str" s="52" r="T60">
        <f t="shared" si="14"/>
        <v>1</v>
      </c>
      <c t="str" s="51" r="U60">
        <f t="shared" si="2"/>
        <v/>
      </c>
      <c t="str" s="15" r="V60">
        <f t="shared" si="3"/>
        <v/>
      </c>
      <c s="51" r="W60"/>
      <c s="1" r="X60"/>
      <c t="str" s="15" r="Y60">
        <f t="shared" si="20"/>
        <v/>
      </c>
      <c t="str" s="51" r="Z60">
        <f t="shared" si="16"/>
        <v>856</v>
      </c>
      <c t="str" s="48" r="AA60">
        <f t="shared" si="17"/>
        <v>7288.13</v>
      </c>
      <c t="str" s="52" r="AB60">
        <f t="shared" si="18"/>
        <v>7172.225</v>
      </c>
    </row>
    <row customHeight="1" r="61" ht="12.75">
      <c s="1" r="A61"/>
      <c s="46" r="B61">
        <v>38047.0</v>
      </c>
      <c s="47" r="C61">
        <v>8.85</v>
      </c>
      <c t="str" s="3" r="D61">
        <f t="shared" si="19"/>
        <v>856</v>
      </c>
      <c t="str" s="48" r="E61">
        <f t="shared" si="4"/>
        <v>7575.548246</v>
      </c>
      <c t="str" s="48" r="F61">
        <f t="shared" si="5"/>
        <v>7288.13</v>
      </c>
      <c t="str" s="48" r="G61">
        <f t="shared" si="6"/>
        <v>14863.67825</v>
      </c>
      <c t="str" s="48" r="H61">
        <f t="shared" si="7"/>
        <v>7172.225</v>
      </c>
      <c t="str" s="48" r="I61">
        <f t="shared" si="8"/>
        <v>-403.3232456</v>
      </c>
      <c s="49" r="J61"/>
      <c t="str" s="48" r="K61">
        <f t="shared" si="9"/>
        <v>10</v>
      </c>
      <c t="str" s="52" r="L61">
        <f t="shared" si="10"/>
        <v>757.5548246</v>
      </c>
      <c s="49" r="M61"/>
      <c t="str" s="48" r="N61">
        <f t="shared" si="11"/>
        <v>10</v>
      </c>
      <c t="str" s="52" r="O61">
        <f t="shared" si="12"/>
        <v>-757.5548246</v>
      </c>
      <c t="str" s="50" r="P61">
        <f t="shared" si="1"/>
        <v/>
      </c>
      <c s="49" r="Q61"/>
      <c t="str" s="48" r="R61">
        <f t="shared" si="13"/>
        <v>1</v>
      </c>
      <c s="1" r="S61"/>
      <c t="str" s="52" r="T61">
        <f t="shared" si="14"/>
        <v>1</v>
      </c>
      <c t="str" s="51" r="U61">
        <f t="shared" si="2"/>
        <v/>
      </c>
      <c t="str" s="15" r="V61">
        <f t="shared" si="3"/>
        <v/>
      </c>
      <c s="51" r="W61"/>
      <c s="1" r="X61"/>
      <c t="str" s="15" r="Y61">
        <f t="shared" si="20"/>
        <v/>
      </c>
      <c t="str" s="51" r="Z61">
        <f t="shared" si="16"/>
        <v>856</v>
      </c>
      <c t="str" s="48" r="AA61">
        <f t="shared" si="17"/>
        <v>7288.13</v>
      </c>
      <c t="str" s="52" r="AB61">
        <f t="shared" si="18"/>
        <v>7172.225</v>
      </c>
    </row>
    <row customHeight="1" r="62" ht="12.75">
      <c s="1" r="A62"/>
      <c s="46" r="B62">
        <v>38078.0</v>
      </c>
      <c s="47" r="C62">
        <v>8.96</v>
      </c>
      <c t="str" s="3" r="D62">
        <f t="shared" si="19"/>
        <v>856</v>
      </c>
      <c t="str" s="48" r="E62">
        <f t="shared" si="4"/>
        <v>7669.707602</v>
      </c>
      <c t="str" s="48" r="F62">
        <f t="shared" si="5"/>
        <v>7288.13</v>
      </c>
      <c t="str" s="48" r="G62">
        <f t="shared" si="6"/>
        <v>14957.8376</v>
      </c>
      <c t="str" s="48" r="H62">
        <f t="shared" si="7"/>
        <v>7172.225</v>
      </c>
      <c t="str" s="48" r="I62">
        <f t="shared" si="8"/>
        <v>-497.4826023</v>
      </c>
      <c s="49" r="J62"/>
      <c t="str" s="48" r="K62">
        <f t="shared" si="9"/>
        <v>10</v>
      </c>
      <c t="str" s="52" r="L62">
        <f t="shared" si="10"/>
        <v>766.9707602</v>
      </c>
      <c s="49" r="M62"/>
      <c t="str" s="48" r="N62">
        <f t="shared" si="11"/>
        <v>10</v>
      </c>
      <c t="str" s="52" r="O62">
        <f t="shared" si="12"/>
        <v>-766.9707602</v>
      </c>
      <c t="str" s="50" r="P62">
        <f t="shared" si="1"/>
        <v/>
      </c>
      <c s="49" r="Q62"/>
      <c t="str" s="48" r="R62">
        <f t="shared" si="13"/>
        <v>1</v>
      </c>
      <c s="1" r="S62"/>
      <c t="str" s="52" r="T62">
        <f t="shared" si="14"/>
        <v>1</v>
      </c>
      <c t="str" s="51" r="U62">
        <f t="shared" si="2"/>
        <v/>
      </c>
      <c t="str" s="15" r="V62">
        <f t="shared" si="3"/>
        <v/>
      </c>
      <c s="51" r="W62"/>
      <c s="1" r="X62"/>
      <c t="str" s="15" r="Y62">
        <f t="shared" si="20"/>
        <v/>
      </c>
      <c t="str" s="51" r="Z62">
        <f t="shared" si="16"/>
        <v>856</v>
      </c>
      <c t="str" s="48" r="AA62">
        <f t="shared" si="17"/>
        <v>7288.13</v>
      </c>
      <c t="str" s="52" r="AB62">
        <f t="shared" si="18"/>
        <v>7172.225</v>
      </c>
    </row>
    <row customHeight="1" r="63" ht="12.75">
      <c s="1" r="A63"/>
      <c s="46" r="B63">
        <v>38108.0</v>
      </c>
      <c s="47" r="C63">
        <v>8.68</v>
      </c>
      <c t="str" s="3" r="D63">
        <f t="shared" si="19"/>
        <v>856</v>
      </c>
      <c t="str" s="48" r="E63">
        <f t="shared" si="4"/>
        <v>7430.02924</v>
      </c>
      <c t="str" s="48" r="F63">
        <f t="shared" si="5"/>
        <v>7288.13</v>
      </c>
      <c t="str" s="48" r="G63">
        <f t="shared" si="6"/>
        <v>14718.15924</v>
      </c>
      <c t="str" s="48" r="H63">
        <f t="shared" si="7"/>
        <v>7172.225</v>
      </c>
      <c t="str" s="48" r="I63">
        <f t="shared" si="8"/>
        <v>-257.8042398</v>
      </c>
      <c s="49" r="J63"/>
      <c t="str" s="48" r="K63">
        <f t="shared" si="9"/>
        <v>10</v>
      </c>
      <c t="str" s="52" r="L63">
        <f t="shared" si="10"/>
        <v>743.002924</v>
      </c>
      <c s="49" r="M63"/>
      <c t="str" s="48" r="N63">
        <f t="shared" si="11"/>
        <v>10</v>
      </c>
      <c t="str" s="52" r="O63">
        <f t="shared" si="12"/>
        <v>-743.002924</v>
      </c>
      <c t="str" s="50" r="P63">
        <f t="shared" si="1"/>
        <v/>
      </c>
      <c s="49" r="Q63"/>
      <c t="str" s="48" r="R63">
        <f t="shared" si="13"/>
        <v>1</v>
      </c>
      <c s="1" r="S63"/>
      <c t="str" s="52" r="T63">
        <f t="shared" si="14"/>
        <v>1</v>
      </c>
      <c t="str" s="51" r="U63">
        <f t="shared" si="2"/>
        <v/>
      </c>
      <c t="str" s="15" r="V63">
        <f t="shared" si="3"/>
        <v/>
      </c>
      <c s="51" r="W63"/>
      <c s="1" r="X63"/>
      <c t="str" s="15" r="Y63">
        <f t="shared" si="20"/>
        <v/>
      </c>
      <c t="str" s="51" r="Z63">
        <f t="shared" si="16"/>
        <v>856</v>
      </c>
      <c t="str" s="48" r="AA63">
        <f t="shared" si="17"/>
        <v>7288.13</v>
      </c>
      <c t="str" s="52" r="AB63">
        <f t="shared" si="18"/>
        <v>7172.225</v>
      </c>
    </row>
    <row customHeight="1" r="64" ht="12.75">
      <c s="1" r="A64"/>
      <c s="46" r="B64">
        <v>38139.0</v>
      </c>
      <c s="47" r="C64">
        <v>8.53</v>
      </c>
      <c t="str" s="3" r="D64">
        <f t="shared" si="19"/>
        <v>856</v>
      </c>
      <c t="str" s="48" r="E64">
        <f t="shared" si="4"/>
        <v>7301.630117</v>
      </c>
      <c t="str" s="48" r="F64">
        <f t="shared" si="5"/>
        <v>7288.13</v>
      </c>
      <c t="str" s="48" r="G64">
        <f t="shared" si="6"/>
        <v>14589.76012</v>
      </c>
      <c t="str" s="48" r="H64">
        <f t="shared" si="7"/>
        <v>7172.225</v>
      </c>
      <c t="str" s="48" r="I64">
        <f t="shared" si="8"/>
        <v>-129.405117</v>
      </c>
      <c s="49" r="J64"/>
      <c t="str" s="48" r="K64">
        <f t="shared" si="9"/>
        <v>10</v>
      </c>
      <c t="str" s="52" r="L64">
        <f t="shared" si="10"/>
        <v>730.1630117</v>
      </c>
      <c s="49" r="M64"/>
      <c t="str" s="48" r="N64">
        <f t="shared" si="11"/>
        <v>10</v>
      </c>
      <c t="str" s="52" r="O64">
        <f t="shared" si="12"/>
        <v>-730.1630117</v>
      </c>
      <c t="str" s="50" r="P64">
        <f t="shared" si="1"/>
        <v/>
      </c>
      <c s="49" r="Q64"/>
      <c t="str" s="48" r="R64">
        <f t="shared" si="13"/>
        <v>1</v>
      </c>
      <c s="1" r="S64"/>
      <c t="str" s="52" r="T64">
        <f t="shared" si="14"/>
        <v>1</v>
      </c>
      <c t="str" s="51" r="U64">
        <f t="shared" si="2"/>
        <v/>
      </c>
      <c t="str" s="15" r="V64">
        <f t="shared" si="3"/>
        <v/>
      </c>
      <c s="51" r="W64"/>
      <c s="1" r="X64"/>
      <c t="str" s="15" r="Y64">
        <f t="shared" si="20"/>
        <v/>
      </c>
      <c t="str" s="51" r="Z64">
        <f t="shared" si="16"/>
        <v>856</v>
      </c>
      <c t="str" s="48" r="AA64">
        <f t="shared" si="17"/>
        <v>7288.13</v>
      </c>
      <c t="str" s="52" r="AB64">
        <f t="shared" si="18"/>
        <v>7172.225</v>
      </c>
    </row>
    <row customHeight="1" r="65" ht="12.75">
      <c s="1" r="A65"/>
      <c s="46" r="B65">
        <v>38169.0</v>
      </c>
      <c s="47" r="C65">
        <v>7.9</v>
      </c>
      <c t="str" s="3" r="D65">
        <f t="shared" si="19"/>
        <v>856</v>
      </c>
      <c t="str" s="48" r="E65">
        <f t="shared" si="4"/>
        <v>6762.353801</v>
      </c>
      <c t="str" s="48" r="F65">
        <f t="shared" si="5"/>
        <v>7288.13</v>
      </c>
      <c t="str" s="48" r="G65">
        <f t="shared" si="6"/>
        <v>14050.4838</v>
      </c>
      <c t="str" s="48" r="H65">
        <f t="shared" si="7"/>
        <v>7172.225</v>
      </c>
      <c t="str" s="48" r="I65">
        <f t="shared" si="8"/>
        <v>409.8711988</v>
      </c>
      <c s="49" r="J65"/>
      <c t="str" s="48" r="K65">
        <f t="shared" si="9"/>
        <v>10</v>
      </c>
      <c t="str" s="52" r="L65">
        <f t="shared" si="10"/>
        <v>676.2353801</v>
      </c>
      <c s="49" r="M65"/>
      <c t="str" s="48" r="N65">
        <f t="shared" si="11"/>
        <v>10</v>
      </c>
      <c t="str" s="52" r="O65">
        <f t="shared" si="12"/>
        <v>-676.2353801</v>
      </c>
      <c t="str" s="50" r="P65">
        <f t="shared" si="1"/>
        <v/>
      </c>
      <c s="49" r="Q65"/>
      <c t="str" s="48" r="R65">
        <f t="shared" si="13"/>
        <v>1</v>
      </c>
      <c s="1" r="S65"/>
      <c t="str" s="52" r="T65">
        <f t="shared" si="14"/>
        <v>1</v>
      </c>
      <c t="str" s="51" r="U65">
        <f t="shared" si="2"/>
        <v/>
      </c>
      <c t="str" s="15" r="V65">
        <f t="shared" si="3"/>
        <v/>
      </c>
      <c s="51" r="W65"/>
      <c s="1" r="X65"/>
      <c t="str" s="15" r="Y65">
        <f t="shared" si="20"/>
        <v/>
      </c>
      <c t="str" s="51" r="Z65">
        <f t="shared" si="16"/>
        <v>856</v>
      </c>
      <c t="str" s="48" r="AA65">
        <f t="shared" si="17"/>
        <v>7288.13</v>
      </c>
      <c t="str" s="52" r="AB65">
        <f t="shared" si="18"/>
        <v>7172.225</v>
      </c>
    </row>
    <row customHeight="1" r="66" ht="12.75">
      <c s="1" r="A66"/>
      <c s="46" r="B66">
        <v>38200.0</v>
      </c>
      <c s="47" r="C66">
        <v>8.04</v>
      </c>
      <c t="str" s="3" r="D66">
        <f t="shared" si="19"/>
        <v>856</v>
      </c>
      <c t="str" s="48" r="E66">
        <f t="shared" si="4"/>
        <v>6882.192982</v>
      </c>
      <c t="str" s="48" r="F66">
        <f t="shared" si="5"/>
        <v>7288.13</v>
      </c>
      <c t="str" s="48" r="G66">
        <f t="shared" si="6"/>
        <v>14170.32298</v>
      </c>
      <c t="str" s="48" r="H66">
        <f t="shared" si="7"/>
        <v>7172.225</v>
      </c>
      <c t="str" s="48" r="I66">
        <f t="shared" si="8"/>
        <v>290.0320175</v>
      </c>
      <c s="49" r="J66"/>
      <c t="str" s="48" r="K66">
        <f t="shared" si="9"/>
        <v>10</v>
      </c>
      <c t="str" s="52" r="L66">
        <f t="shared" si="10"/>
        <v>688.2192982</v>
      </c>
      <c s="49" r="M66"/>
      <c t="str" s="48" r="N66">
        <f t="shared" si="11"/>
        <v>10</v>
      </c>
      <c t="str" s="52" r="O66">
        <f t="shared" si="12"/>
        <v>-688.2192982</v>
      </c>
      <c t="str" s="50" r="P66">
        <f t="shared" si="1"/>
        <v/>
      </c>
      <c s="49" r="Q66"/>
      <c t="str" s="48" r="R66">
        <f t="shared" si="13"/>
        <v>1</v>
      </c>
      <c s="1" r="S66"/>
      <c t="str" s="52" r="T66">
        <f t="shared" si="14"/>
        <v>1</v>
      </c>
      <c t="str" s="51" r="U66">
        <f t="shared" si="2"/>
        <v/>
      </c>
      <c t="str" s="15" r="V66">
        <f t="shared" si="3"/>
        <v/>
      </c>
      <c s="51" r="W66"/>
      <c s="1" r="X66"/>
      <c t="str" s="15" r="Y66">
        <f t="shared" si="20"/>
        <v/>
      </c>
      <c t="str" s="51" r="Z66">
        <f t="shared" si="16"/>
        <v>856</v>
      </c>
      <c t="str" s="48" r="AA66">
        <f t="shared" si="17"/>
        <v>7288.13</v>
      </c>
      <c t="str" s="52" r="AB66">
        <f t="shared" si="18"/>
        <v>7172.225</v>
      </c>
    </row>
    <row customHeight="1" r="67" ht="12.75">
      <c s="1" r="A67"/>
      <c s="46" r="B67">
        <v>38231.0</v>
      </c>
      <c s="47" r="C67">
        <v>7.86</v>
      </c>
      <c t="str" s="3" r="D67">
        <f t="shared" si="19"/>
        <v>856</v>
      </c>
      <c t="str" s="48" r="E67">
        <f t="shared" si="4"/>
        <v>6728.114035</v>
      </c>
      <c t="str" s="48" r="F67">
        <f t="shared" si="5"/>
        <v>7288.13</v>
      </c>
      <c t="str" s="48" r="G67">
        <f t="shared" si="6"/>
        <v>14016.24404</v>
      </c>
      <c t="str" s="48" r="H67">
        <f t="shared" si="7"/>
        <v>7172.225</v>
      </c>
      <c t="str" s="48" r="I67">
        <f t="shared" si="8"/>
        <v>444.1109649</v>
      </c>
      <c s="49" r="J67"/>
      <c t="str" s="48" r="K67">
        <f t="shared" si="9"/>
        <v>10</v>
      </c>
      <c t="str" s="52" r="L67">
        <f t="shared" si="10"/>
        <v>672.8114035</v>
      </c>
      <c s="49" r="M67"/>
      <c t="str" s="48" r="N67">
        <f t="shared" si="11"/>
        <v>10</v>
      </c>
      <c t="str" s="52" r="O67">
        <f t="shared" si="12"/>
        <v>-672.8114035</v>
      </c>
      <c t="str" s="50" r="P67">
        <f t="shared" si="1"/>
        <v/>
      </c>
      <c s="49" r="Q67"/>
      <c t="str" s="48" r="R67">
        <f t="shared" si="13"/>
        <v>1</v>
      </c>
      <c s="1" r="S67"/>
      <c t="str" s="52" r="T67">
        <f t="shared" si="14"/>
        <v>1</v>
      </c>
      <c t="str" s="51" r="U67">
        <f t="shared" si="2"/>
        <v/>
      </c>
      <c t="str" s="15" r="V67">
        <f t="shared" si="3"/>
        <v/>
      </c>
      <c s="51" r="W67"/>
      <c s="1" r="X67"/>
      <c t="str" s="15" r="Y67">
        <f t="shared" si="20"/>
        <v/>
      </c>
      <c t="str" s="51" r="Z67">
        <f t="shared" si="16"/>
        <v>856</v>
      </c>
      <c t="str" s="48" r="AA67">
        <f t="shared" si="17"/>
        <v>7288.13</v>
      </c>
      <c t="str" s="52" r="AB67">
        <f t="shared" si="18"/>
        <v>7172.225</v>
      </c>
    </row>
    <row customHeight="1" r="68" ht="12.75">
      <c s="1" r="A68"/>
      <c s="46" r="B68">
        <v>38261.0</v>
      </c>
      <c s="47" r="C68">
        <v>8.75</v>
      </c>
      <c t="str" s="3" r="D68">
        <f t="shared" si="19"/>
        <v>856</v>
      </c>
      <c t="str" s="48" r="E68">
        <f t="shared" si="4"/>
        <v>7489.94883</v>
      </c>
      <c t="str" s="48" r="F68">
        <f t="shared" si="5"/>
        <v>7288.13</v>
      </c>
      <c t="str" s="48" r="G68">
        <f t="shared" si="6"/>
        <v>14778.07883</v>
      </c>
      <c t="str" s="48" r="H68">
        <f t="shared" si="7"/>
        <v>7172.225</v>
      </c>
      <c t="str" s="48" r="I68">
        <f t="shared" si="8"/>
        <v>-317.7238304</v>
      </c>
      <c s="49" r="J68"/>
      <c t="str" s="48" r="K68">
        <f t="shared" si="9"/>
        <v>10</v>
      </c>
      <c t="str" s="52" r="L68">
        <f t="shared" si="10"/>
        <v>748.994883</v>
      </c>
      <c s="49" r="M68"/>
      <c t="str" s="48" r="N68">
        <f t="shared" si="11"/>
        <v>10</v>
      </c>
      <c t="str" s="52" r="O68">
        <f t="shared" si="12"/>
        <v>-748.994883</v>
      </c>
      <c t="str" s="50" r="P68">
        <f t="shared" si="1"/>
        <v/>
      </c>
      <c s="49" r="Q68"/>
      <c t="str" s="48" r="R68">
        <f t="shared" si="13"/>
        <v>1</v>
      </c>
      <c s="1" r="S68"/>
      <c t="str" s="52" r="T68">
        <f t="shared" si="14"/>
        <v>1</v>
      </c>
      <c t="str" s="51" r="U68">
        <f t="shared" si="2"/>
        <v/>
      </c>
      <c t="str" s="15" r="V68">
        <f t="shared" si="3"/>
        <v/>
      </c>
      <c s="51" r="W68"/>
      <c s="1" r="X68"/>
      <c t="str" s="15" r="Y68">
        <f t="shared" si="20"/>
        <v/>
      </c>
      <c t="str" s="51" r="Z68">
        <f t="shared" si="16"/>
        <v>856</v>
      </c>
      <c t="str" s="48" r="AA68">
        <f t="shared" si="17"/>
        <v>7288.13</v>
      </c>
      <c t="str" s="52" r="AB68">
        <f t="shared" si="18"/>
        <v>7172.225</v>
      </c>
    </row>
    <row customHeight="1" r="69" ht="12.75">
      <c s="1" r="A69"/>
      <c s="46" r="B69">
        <v>38292.0</v>
      </c>
      <c s="47" r="C69">
        <v>9.04</v>
      </c>
      <c t="str" s="3" r="D69">
        <f t="shared" si="19"/>
        <v>856</v>
      </c>
      <c t="str" s="48" r="E69">
        <f t="shared" si="4"/>
        <v>7738.187135</v>
      </c>
      <c t="str" s="48" r="F69">
        <f t="shared" si="5"/>
        <v>7288.13</v>
      </c>
      <c t="str" s="48" r="G69">
        <f t="shared" si="6"/>
        <v>15026.31713</v>
      </c>
      <c t="str" s="48" r="H69">
        <f t="shared" si="7"/>
        <v>7172.225</v>
      </c>
      <c t="str" s="48" r="I69">
        <f t="shared" si="8"/>
        <v>-565.9621345</v>
      </c>
      <c s="49" r="J69"/>
      <c t="str" s="48" r="K69">
        <f t="shared" si="9"/>
        <v>10</v>
      </c>
      <c t="str" s="52" r="L69">
        <f t="shared" si="10"/>
        <v>773.8187135</v>
      </c>
      <c s="49" r="M69"/>
      <c t="str" s="48" r="N69">
        <f t="shared" si="11"/>
        <v>10</v>
      </c>
      <c t="str" s="52" r="O69">
        <f t="shared" si="12"/>
        <v>-773.8187135</v>
      </c>
      <c t="str" s="50" r="P69">
        <f t="shared" si="1"/>
        <v/>
      </c>
      <c s="49" r="Q69"/>
      <c t="str" s="48" r="R69">
        <f t="shared" si="13"/>
        <v>1</v>
      </c>
      <c s="1" r="S69"/>
      <c t="str" s="52" r="T69">
        <f t="shared" si="14"/>
        <v>1</v>
      </c>
      <c t="str" s="51" r="U69">
        <f t="shared" si="2"/>
        <v/>
      </c>
      <c t="str" s="15" r="V69">
        <f t="shared" si="3"/>
        <v/>
      </c>
      <c s="51" r="W69"/>
      <c s="1" r="X69"/>
      <c t="str" s="15" r="Y69">
        <f t="shared" si="20"/>
        <v/>
      </c>
      <c t="str" s="51" r="Z69">
        <f t="shared" si="16"/>
        <v>856</v>
      </c>
      <c t="str" s="48" r="AA69">
        <f t="shared" si="17"/>
        <v>7288.13</v>
      </c>
      <c t="str" s="52" r="AB69">
        <f t="shared" si="18"/>
        <v>7172.225</v>
      </c>
    </row>
    <row customHeight="1" r="70" ht="12.75">
      <c s="1" r="A70"/>
      <c s="46" r="B70">
        <v>38322.0</v>
      </c>
      <c s="47" r="C70">
        <v>9.13</v>
      </c>
      <c t="str" s="3" r="D70">
        <f t="shared" si="19"/>
        <v>856</v>
      </c>
      <c t="str" s="48" r="E70">
        <f t="shared" si="4"/>
        <v>7815.226608</v>
      </c>
      <c t="str" s="48" r="F70">
        <f t="shared" si="5"/>
        <v>7288.13</v>
      </c>
      <c t="str" s="48" r="G70">
        <f t="shared" si="6"/>
        <v>15103.35661</v>
      </c>
      <c t="str" s="48" r="H70">
        <f t="shared" si="7"/>
        <v>7172.225</v>
      </c>
      <c t="str" s="48" r="I70">
        <f t="shared" si="8"/>
        <v>-643.0016082</v>
      </c>
      <c s="49" r="J70"/>
      <c t="str" s="48" r="K70">
        <f t="shared" si="9"/>
        <v>10</v>
      </c>
      <c t="str" s="52" r="L70">
        <f t="shared" si="10"/>
        <v>781.5226608</v>
      </c>
      <c s="49" r="M70"/>
      <c t="str" s="48" r="N70">
        <f t="shared" si="11"/>
        <v>10</v>
      </c>
      <c t="str" s="52" r="O70">
        <f t="shared" si="12"/>
        <v>-781.5226608</v>
      </c>
      <c t="str" s="50" r="P70">
        <f t="shared" si="1"/>
        <v/>
      </c>
      <c s="49" r="Q70"/>
      <c t="str" s="48" r="R70">
        <f t="shared" si="13"/>
        <v>1</v>
      </c>
      <c s="1" r="S70"/>
      <c t="str" s="52" r="T70">
        <f t="shared" si="14"/>
        <v>1</v>
      </c>
      <c t="str" s="51" r="U70">
        <f t="shared" si="2"/>
        <v/>
      </c>
      <c t="str" s="15" r="V70">
        <f t="shared" si="3"/>
        <v/>
      </c>
      <c s="51" r="W70"/>
      <c s="1" r="X70"/>
      <c t="str" s="15" r="Y70">
        <f t="shared" si="20"/>
        <v/>
      </c>
      <c t="str" s="51" r="Z70">
        <f t="shared" si="16"/>
        <v>856</v>
      </c>
      <c t="str" s="48" r="AA70">
        <f t="shared" si="17"/>
        <v>7288.13</v>
      </c>
      <c t="str" s="52" r="AB70">
        <f t="shared" si="18"/>
        <v>7172.225</v>
      </c>
    </row>
    <row customHeight="1" r="71" ht="12.75">
      <c s="1" r="A71"/>
      <c s="46" r="B71">
        <v>38353.0</v>
      </c>
      <c s="47" r="C71">
        <v>9.11</v>
      </c>
      <c t="str" s="3" r="D71">
        <f t="shared" si="19"/>
        <v>856</v>
      </c>
      <c t="str" s="48" r="E71">
        <f t="shared" si="4"/>
        <v>7798.106725</v>
      </c>
      <c t="str" s="48" r="F71">
        <f t="shared" si="5"/>
        <v>7288.13</v>
      </c>
      <c t="str" s="48" r="G71">
        <f t="shared" si="6"/>
        <v>15086.23673</v>
      </c>
      <c t="str" s="48" r="H71">
        <f t="shared" si="7"/>
        <v>7172.225</v>
      </c>
      <c t="str" s="48" r="I71">
        <f t="shared" si="8"/>
        <v>-625.8817251</v>
      </c>
      <c s="49" r="J71"/>
      <c t="str" s="48" r="K71">
        <f t="shared" si="9"/>
        <v>10</v>
      </c>
      <c t="str" s="52" r="L71">
        <f t="shared" si="10"/>
        <v>779.8106725</v>
      </c>
      <c s="49" r="M71"/>
      <c t="str" s="48" r="N71">
        <f t="shared" si="11"/>
        <v>10</v>
      </c>
      <c t="str" s="52" r="O71">
        <f t="shared" si="12"/>
        <v>-779.8106725</v>
      </c>
      <c t="str" s="50" r="P71">
        <f t="shared" si="1"/>
        <v/>
      </c>
      <c s="49" r="Q71"/>
      <c t="str" s="48" r="R71">
        <f t="shared" si="13"/>
        <v>1</v>
      </c>
      <c s="1" r="S71"/>
      <c t="str" s="52" r="T71">
        <f t="shared" si="14"/>
        <v>1</v>
      </c>
      <c t="str" s="51" r="U71">
        <f t="shared" si="2"/>
        <v/>
      </c>
      <c t="str" s="15" r="V71">
        <f t="shared" si="3"/>
        <v/>
      </c>
      <c s="51" r="W71"/>
      <c s="1" r="X71"/>
      <c t="str" s="15" r="Y71">
        <f t="shared" si="20"/>
        <v/>
      </c>
      <c t="str" s="51" r="Z71">
        <f t="shared" si="16"/>
        <v>856</v>
      </c>
      <c t="str" s="48" r="AA71">
        <f t="shared" si="17"/>
        <v>7288.13</v>
      </c>
      <c t="str" s="52" r="AB71">
        <f t="shared" si="18"/>
        <v>7172.225</v>
      </c>
    </row>
    <row customHeight="1" r="72" ht="12.75">
      <c s="1" r="A72"/>
      <c s="55" r="B72">
        <v>38384.0</v>
      </c>
      <c s="47" r="C72">
        <v>9.36</v>
      </c>
      <c t="str" s="3" r="D72">
        <f t="shared" si="19"/>
        <v>856</v>
      </c>
      <c t="str" s="48" r="E72">
        <f t="shared" si="4"/>
        <v>8012.105263</v>
      </c>
      <c t="str" s="48" r="F72">
        <f t="shared" si="5"/>
        <v>7288.13</v>
      </c>
      <c t="str" s="48" r="G72">
        <f t="shared" si="6"/>
        <v>15300.23526</v>
      </c>
      <c t="str" s="48" r="H72">
        <f t="shared" si="7"/>
        <v>7172.225</v>
      </c>
      <c t="str" s="48" r="I72">
        <f t="shared" si="8"/>
        <v>-839.8802632</v>
      </c>
      <c s="49" r="J72"/>
      <c t="str" s="48" r="K72">
        <f t="shared" si="9"/>
        <v>10</v>
      </c>
      <c t="str" s="52" r="L72">
        <f t="shared" si="10"/>
        <v>801.2105263</v>
      </c>
      <c s="49" r="M72"/>
      <c t="str" s="48" r="N72">
        <f t="shared" si="11"/>
        <v>10</v>
      </c>
      <c t="str" s="52" r="O72">
        <f t="shared" si="12"/>
        <v>-801.2105263</v>
      </c>
      <c t="str" s="54" r="P72">
        <f t="shared" si="1"/>
        <v>-38.66973684</v>
      </c>
      <c s="49" r="Q72"/>
      <c t="str" s="48" r="R72">
        <f t="shared" si="13"/>
        <v>1</v>
      </c>
      <c s="1" r="S72"/>
      <c t="str" s="52" r="T72">
        <f t="shared" si="14"/>
        <v>1</v>
      </c>
      <c t="str" s="51" r="U72">
        <f t="shared" si="2"/>
        <v>-4</v>
      </c>
      <c t="str" s="52" r="V72">
        <f t="shared" si="3"/>
        <v>-38.66973684</v>
      </c>
      <c s="53" r="W72">
        <v>-4.0</v>
      </c>
      <c s="47" r="X72">
        <v>9.36</v>
      </c>
      <c t="str" s="52" r="Y72">
        <f t="shared" si="20"/>
        <v>-37.44</v>
      </c>
      <c t="str" s="51" r="Z72">
        <f t="shared" si="16"/>
        <v>852</v>
      </c>
      <c t="str" s="48" r="AA72">
        <f t="shared" si="17"/>
        <v>7325.57</v>
      </c>
      <c t="str" s="52" r="AB72">
        <f t="shared" si="18"/>
        <v>7172.225</v>
      </c>
    </row>
    <row customHeight="1" r="73" ht="12.75">
      <c s="1" r="A73"/>
      <c s="46" r="B73">
        <v>38412.0</v>
      </c>
      <c s="47" r="C73">
        <v>9.39</v>
      </c>
      <c t="str" s="3" r="D73">
        <f t="shared" si="19"/>
        <v>852</v>
      </c>
      <c t="str" s="48" r="E73">
        <f t="shared" si="4"/>
        <v>8000.225088</v>
      </c>
      <c t="str" s="48" r="F73">
        <f t="shared" si="5"/>
        <v>7325.57</v>
      </c>
      <c t="str" s="48" r="G73">
        <f t="shared" si="6"/>
        <v>15325.79509</v>
      </c>
      <c t="str" s="48" r="H73">
        <f t="shared" si="7"/>
        <v>7172.225</v>
      </c>
      <c t="str" s="48" r="I73">
        <f t="shared" si="8"/>
        <v>-828.0000877</v>
      </c>
      <c s="49" r="J73"/>
      <c t="str" s="48" r="K73">
        <f t="shared" si="9"/>
        <v>10</v>
      </c>
      <c t="str" s="52" r="L73">
        <f t="shared" si="10"/>
        <v>800.0225088</v>
      </c>
      <c s="49" r="M73"/>
      <c t="str" s="48" r="N73">
        <f t="shared" si="11"/>
        <v>10</v>
      </c>
      <c t="str" s="52" r="O73">
        <f t="shared" si="12"/>
        <v>-800.0225088</v>
      </c>
      <c t="str" s="54" r="P73">
        <f t="shared" si="1"/>
        <v>-27.97757895</v>
      </c>
      <c s="49" r="Q73"/>
      <c t="str" s="48" r="R73">
        <f t="shared" si="13"/>
        <v>1</v>
      </c>
      <c s="1" r="S73"/>
      <c t="str" s="52" r="T73">
        <f t="shared" si="14"/>
        <v>1</v>
      </c>
      <c t="str" s="51" r="U73">
        <f t="shared" si="2"/>
        <v>-3</v>
      </c>
      <c t="str" s="52" r="V73">
        <f t="shared" si="3"/>
        <v>-27.97757895</v>
      </c>
      <c s="53" r="W73">
        <v>-3.0</v>
      </c>
      <c s="47" r="X73">
        <v>9.39</v>
      </c>
      <c t="str" s="52" r="Y73">
        <f t="shared" si="20"/>
        <v>-28.17</v>
      </c>
      <c t="str" s="51" r="Z73">
        <f t="shared" si="16"/>
        <v>849</v>
      </c>
      <c t="str" s="48" r="AA73">
        <f t="shared" si="17"/>
        <v>7353.74</v>
      </c>
      <c t="str" s="52" r="AB73">
        <f t="shared" si="18"/>
        <v>7172.225</v>
      </c>
    </row>
    <row customHeight="1" r="74" ht="12.75">
      <c s="1" r="A74"/>
      <c s="46" r="B74">
        <v>38443.0</v>
      </c>
      <c s="47" r="C74">
        <v>9.02</v>
      </c>
      <c t="str" s="3" r="D74">
        <f t="shared" si="19"/>
        <v>849</v>
      </c>
      <c t="str" s="48" r="E74">
        <f t="shared" si="4"/>
        <v>7657.927251</v>
      </c>
      <c t="str" s="48" r="F74">
        <f t="shared" si="5"/>
        <v>7353.74</v>
      </c>
      <c t="str" s="48" r="G74">
        <f t="shared" si="6"/>
        <v>15011.66725</v>
      </c>
      <c t="str" s="48" r="H74">
        <f t="shared" si="7"/>
        <v>7172.225</v>
      </c>
      <c t="str" s="48" r="I74">
        <f t="shared" si="8"/>
        <v>-485.7022515</v>
      </c>
      <c s="49" r="J74"/>
      <c t="str" s="48" r="K74">
        <f t="shared" si="9"/>
        <v>10</v>
      </c>
      <c t="str" s="52" r="L74">
        <f t="shared" si="10"/>
        <v>765.7927251</v>
      </c>
      <c s="49" r="M74"/>
      <c t="str" s="48" r="N74">
        <f t="shared" si="11"/>
        <v>10</v>
      </c>
      <c t="str" s="52" r="O74">
        <f t="shared" si="12"/>
        <v>-765.7927251</v>
      </c>
      <c t="str" s="50" r="P74">
        <f t="shared" si="1"/>
        <v/>
      </c>
      <c s="49" r="Q74"/>
      <c t="str" s="48" r="R74">
        <f t="shared" si="13"/>
        <v>1</v>
      </c>
      <c s="1" r="S74"/>
      <c t="str" s="52" r="T74">
        <f t="shared" si="14"/>
        <v>1</v>
      </c>
      <c t="str" s="51" r="U74">
        <f t="shared" si="2"/>
        <v/>
      </c>
      <c t="str" s="15" r="V74">
        <f t="shared" si="3"/>
        <v/>
      </c>
      <c s="51" r="W74"/>
      <c s="1" r="X74"/>
      <c t="str" s="15" r="Y74">
        <f t="shared" si="20"/>
        <v/>
      </c>
      <c t="str" s="51" r="Z74">
        <f t="shared" si="16"/>
        <v>849</v>
      </c>
      <c t="str" s="48" r="AA74">
        <f t="shared" si="17"/>
        <v>7353.74</v>
      </c>
      <c t="str" s="52" r="AB74">
        <f t="shared" si="18"/>
        <v>7172.225</v>
      </c>
    </row>
    <row customHeight="1" r="75" ht="12.75">
      <c s="1" r="A75"/>
      <c s="46" r="B75">
        <v>38473.0</v>
      </c>
      <c s="47" r="C75">
        <v>9.27</v>
      </c>
      <c t="str" s="3" r="D75">
        <f t="shared" si="19"/>
        <v>849</v>
      </c>
      <c t="str" s="48" r="E75">
        <f t="shared" si="4"/>
        <v>7870.175789</v>
      </c>
      <c t="str" s="48" r="F75">
        <f t="shared" si="5"/>
        <v>7353.74</v>
      </c>
      <c t="str" s="48" r="G75">
        <f t="shared" si="6"/>
        <v>15223.91579</v>
      </c>
      <c t="str" s="48" r="H75">
        <f t="shared" si="7"/>
        <v>7172.225</v>
      </c>
      <c t="str" s="48" r="I75">
        <f t="shared" si="8"/>
        <v>-697.9507895</v>
      </c>
      <c s="49" r="J75"/>
      <c t="str" s="48" r="K75">
        <f t="shared" si="9"/>
        <v>10</v>
      </c>
      <c t="str" s="52" r="L75">
        <f t="shared" si="10"/>
        <v>787.0175789</v>
      </c>
      <c s="49" r="M75"/>
      <c t="str" s="48" r="N75">
        <f t="shared" si="11"/>
        <v>10</v>
      </c>
      <c t="str" s="52" r="O75">
        <f t="shared" si="12"/>
        <v>-787.0175789</v>
      </c>
      <c t="str" s="50" r="P75">
        <f t="shared" si="1"/>
        <v/>
      </c>
      <c s="49" r="Q75"/>
      <c t="str" s="48" r="R75">
        <f t="shared" si="13"/>
        <v>1</v>
      </c>
      <c s="1" r="S75"/>
      <c t="str" s="52" r="T75">
        <f t="shared" si="14"/>
        <v>1</v>
      </c>
      <c t="str" s="51" r="U75">
        <f t="shared" si="2"/>
        <v/>
      </c>
      <c t="str" s="15" r="V75">
        <f t="shared" si="3"/>
        <v/>
      </c>
      <c s="51" r="W75"/>
      <c s="1" r="X75"/>
      <c t="str" s="15" r="Y75">
        <f t="shared" si="20"/>
        <v/>
      </c>
      <c t="str" s="51" r="Z75">
        <f t="shared" si="16"/>
        <v>849</v>
      </c>
      <c t="str" s="48" r="AA75">
        <f t="shared" si="17"/>
        <v>7353.74</v>
      </c>
      <c t="str" s="52" r="AB75">
        <f t="shared" si="18"/>
        <v>7172.225</v>
      </c>
    </row>
    <row customHeight="1" r="76" ht="12.75">
      <c s="1" r="A76"/>
      <c s="46" r="B76">
        <v>38504.0</v>
      </c>
      <c s="47" r="C76">
        <v>9.43</v>
      </c>
      <c t="str" s="3" r="D76">
        <f t="shared" si="19"/>
        <v>849</v>
      </c>
      <c t="str" s="48" r="E76">
        <f t="shared" si="4"/>
        <v>8006.014854</v>
      </c>
      <c t="str" s="48" r="F76">
        <f t="shared" si="5"/>
        <v>7353.74</v>
      </c>
      <c t="str" s="48" r="G76">
        <f t="shared" si="6"/>
        <v>15359.75485</v>
      </c>
      <c t="str" s="48" r="H76">
        <f t="shared" si="7"/>
        <v>7172.225</v>
      </c>
      <c t="str" s="48" r="I76">
        <f t="shared" si="8"/>
        <v>-833.7898538</v>
      </c>
      <c s="49" r="J76"/>
      <c t="str" s="48" r="K76">
        <f t="shared" si="9"/>
        <v>10</v>
      </c>
      <c t="str" s="52" r="L76">
        <f t="shared" si="10"/>
        <v>800.6014854</v>
      </c>
      <c s="49" r="M76"/>
      <c t="str" s="48" r="N76">
        <f t="shared" si="11"/>
        <v>10</v>
      </c>
      <c t="str" s="52" r="O76">
        <f t="shared" si="12"/>
        <v>-800.6014854</v>
      </c>
      <c t="str" s="54" r="P76">
        <f t="shared" si="1"/>
        <v>-33.18836842</v>
      </c>
      <c s="49" r="Q76"/>
      <c t="str" s="48" r="R76">
        <f t="shared" si="13"/>
        <v>1</v>
      </c>
      <c s="1" r="S76"/>
      <c t="str" s="52" r="T76">
        <f t="shared" si="14"/>
        <v>1</v>
      </c>
      <c t="str" s="51" r="U76">
        <f t="shared" si="2"/>
        <v>-4</v>
      </c>
      <c t="str" s="52" r="V76">
        <f t="shared" si="3"/>
        <v>-33.18836842</v>
      </c>
      <c s="53" r="W76">
        <v>-4.0</v>
      </c>
      <c s="47" r="X76">
        <v>9.43</v>
      </c>
      <c t="str" s="52" r="Y76">
        <f t="shared" si="20"/>
        <v>-37.72</v>
      </c>
      <c t="str" s="51" r="Z76">
        <f t="shared" si="16"/>
        <v>845</v>
      </c>
      <c t="str" s="48" r="AA76">
        <f t="shared" si="17"/>
        <v>7391.46</v>
      </c>
      <c t="str" s="52" r="AB76">
        <f t="shared" si="18"/>
        <v>7172.225</v>
      </c>
    </row>
    <row customHeight="1" r="77" ht="12.75">
      <c s="1" r="A77"/>
      <c s="46" r="B77">
        <v>38534.0</v>
      </c>
      <c s="47" r="C77">
        <v>10.22</v>
      </c>
      <c t="str" s="3" r="D77">
        <f t="shared" si="19"/>
        <v>845</v>
      </c>
      <c t="str" s="48" r="E77">
        <f t="shared" si="4"/>
        <v>8635.840234</v>
      </c>
      <c t="str" s="48" r="F77">
        <f t="shared" si="5"/>
        <v>7391.46</v>
      </c>
      <c t="str" s="48" r="G77">
        <f t="shared" si="6"/>
        <v>16027.30023</v>
      </c>
      <c t="str" s="48" r="H77">
        <f t="shared" si="7"/>
        <v>7172.225</v>
      </c>
      <c t="str" s="48" r="I77">
        <f t="shared" si="8"/>
        <v>-1463.615234</v>
      </c>
      <c s="49" r="J77"/>
      <c t="str" s="48" r="K77">
        <f t="shared" si="9"/>
        <v>10</v>
      </c>
      <c t="str" s="52" r="L77">
        <f t="shared" si="10"/>
        <v>863.5840234</v>
      </c>
      <c s="49" r="M77"/>
      <c t="str" s="48" r="N77">
        <f t="shared" si="11"/>
        <v>10</v>
      </c>
      <c t="str" s="52" r="O77">
        <f t="shared" si="12"/>
        <v>-863.5840234</v>
      </c>
      <c t="str" s="54" r="P77">
        <f t="shared" si="1"/>
        <v>-600.0312105</v>
      </c>
      <c s="49" r="Q77"/>
      <c t="str" s="48" r="R77">
        <f t="shared" si="13"/>
        <v>1</v>
      </c>
      <c s="1" r="S77"/>
      <c t="str" s="52" r="T77">
        <f t="shared" si="14"/>
        <v>1</v>
      </c>
      <c t="str" s="51" r="U77">
        <f t="shared" si="2"/>
        <v>-59</v>
      </c>
      <c t="str" s="52" r="V77">
        <f t="shared" si="3"/>
        <v>-600.0312105</v>
      </c>
      <c s="53" r="W77">
        <v>-59.0</v>
      </c>
      <c s="47" r="X77">
        <v>10.22</v>
      </c>
      <c t="str" s="52" r="Y77">
        <f t="shared" si="20"/>
        <v>-602.98</v>
      </c>
      <c t="str" s="51" r="Z77">
        <f t="shared" si="16"/>
        <v>786</v>
      </c>
      <c t="str" s="48" r="AA77">
        <f t="shared" si="17"/>
        <v>7994.44</v>
      </c>
      <c t="str" s="52" r="AB77">
        <f t="shared" si="18"/>
        <v>7172.225</v>
      </c>
    </row>
    <row customHeight="1" r="78" ht="12.75">
      <c s="1" r="A78"/>
      <c s="46" r="B78">
        <v>38565.0</v>
      </c>
      <c s="47" r="C78">
        <v>9.9</v>
      </c>
      <c t="str" s="3" r="D78">
        <f t="shared" si="19"/>
        <v>786</v>
      </c>
      <c t="str" s="48" r="E78">
        <f t="shared" si="4"/>
        <v>7781.342105</v>
      </c>
      <c t="str" s="48" r="F78">
        <f t="shared" si="5"/>
        <v>7994.44</v>
      </c>
      <c t="str" s="48" r="G78">
        <f t="shared" si="6"/>
        <v>15775.78211</v>
      </c>
      <c t="str" s="48" r="H78">
        <f t="shared" si="7"/>
        <v>7172.225</v>
      </c>
      <c t="str" s="48" r="I78">
        <f t="shared" si="8"/>
        <v>-609.1171053</v>
      </c>
      <c s="49" r="J78"/>
      <c t="str" s="48" r="K78">
        <f t="shared" si="9"/>
        <v>10</v>
      </c>
      <c t="str" s="52" r="L78">
        <f t="shared" si="10"/>
        <v>778.1342105</v>
      </c>
      <c s="49" r="M78"/>
      <c t="str" s="48" r="N78">
        <f t="shared" si="11"/>
        <v>10</v>
      </c>
      <c t="str" s="52" r="O78">
        <f t="shared" si="12"/>
        <v>-778.1342105</v>
      </c>
      <c t="str" s="50" r="P78">
        <f t="shared" si="1"/>
        <v/>
      </c>
      <c s="49" r="Q78"/>
      <c t="str" s="48" r="R78">
        <f t="shared" si="13"/>
        <v>1</v>
      </c>
      <c s="1" r="S78"/>
      <c t="str" s="52" r="T78">
        <f t="shared" si="14"/>
        <v>1</v>
      </c>
      <c t="str" s="51" r="U78">
        <f t="shared" si="2"/>
        <v/>
      </c>
      <c t="str" s="15" r="V78">
        <f t="shared" si="3"/>
        <v/>
      </c>
      <c s="51" r="W78"/>
      <c s="1" r="X78"/>
      <c t="str" s="15" r="Y78">
        <f t="shared" si="20"/>
        <v/>
      </c>
      <c t="str" s="51" r="Z78">
        <f t="shared" si="16"/>
        <v>786</v>
      </c>
      <c t="str" s="48" r="AA78">
        <f t="shared" si="17"/>
        <v>7994.44</v>
      </c>
      <c t="str" s="52" r="AB78">
        <f t="shared" si="18"/>
        <v>7172.225</v>
      </c>
    </row>
    <row customHeight="1" r="79" ht="12.75">
      <c s="1" r="A79"/>
      <c s="46" r="B79">
        <v>38596.0</v>
      </c>
      <c s="47" r="C79">
        <v>10.93</v>
      </c>
      <c t="str" s="3" r="D79">
        <f t="shared" si="19"/>
        <v>786</v>
      </c>
      <c t="str" s="48" r="E79">
        <f t="shared" si="4"/>
        <v>8590.916082</v>
      </c>
      <c t="str" s="48" r="F79">
        <f t="shared" si="5"/>
        <v>7994.44</v>
      </c>
      <c t="str" s="48" r="G79">
        <f t="shared" si="6"/>
        <v>16585.35608</v>
      </c>
      <c t="str" s="48" r="H79">
        <f t="shared" si="7"/>
        <v>7172.225</v>
      </c>
      <c t="str" s="48" r="I79">
        <f t="shared" si="8"/>
        <v>-1418.691082</v>
      </c>
      <c s="49" r="J79"/>
      <c t="str" s="48" r="K79">
        <f t="shared" si="9"/>
        <v>10</v>
      </c>
      <c t="str" s="52" r="L79">
        <f t="shared" si="10"/>
        <v>859.0916082</v>
      </c>
      <c s="49" r="M79"/>
      <c t="str" s="48" r="N79">
        <f t="shared" si="11"/>
        <v>10</v>
      </c>
      <c t="str" s="52" r="O79">
        <f t="shared" si="12"/>
        <v>-859.0916082</v>
      </c>
      <c t="str" s="54" r="P79">
        <f t="shared" si="1"/>
        <v>-559.5994737</v>
      </c>
      <c s="49" r="Q79"/>
      <c t="str" s="48" r="R79">
        <f t="shared" si="13"/>
        <v>1</v>
      </c>
      <c s="1" r="S79"/>
      <c t="str" s="52" r="T79">
        <f t="shared" si="14"/>
        <v>1</v>
      </c>
      <c t="str" s="51" r="U79">
        <f t="shared" si="2"/>
        <v>-51</v>
      </c>
      <c t="str" s="52" r="V79">
        <f t="shared" si="3"/>
        <v>-559.5994737</v>
      </c>
      <c s="53" r="W79">
        <v>-51.0</v>
      </c>
      <c s="47" r="X79">
        <v>10.93</v>
      </c>
      <c t="str" s="52" r="Y79">
        <f t="shared" si="20"/>
        <v>-557.43</v>
      </c>
      <c t="str" s="51" r="Z79">
        <f t="shared" si="16"/>
        <v>735</v>
      </c>
      <c t="str" s="48" r="AA79">
        <f t="shared" si="17"/>
        <v>8551.87</v>
      </c>
      <c t="str" s="52" r="AB79">
        <f t="shared" si="18"/>
        <v>7172.225</v>
      </c>
    </row>
    <row customHeight="1" r="80" ht="12.75">
      <c s="1" r="A80"/>
      <c s="46" r="B80">
        <v>38626.0</v>
      </c>
      <c s="47" r="C80">
        <v>10.64</v>
      </c>
      <c t="str" s="3" r="D80">
        <f t="shared" si="19"/>
        <v>735</v>
      </c>
      <c t="str" s="48" r="E80">
        <f t="shared" si="4"/>
        <v>7820.337778</v>
      </c>
      <c t="str" s="48" r="F80">
        <f t="shared" si="5"/>
        <v>8551.87</v>
      </c>
      <c t="str" s="48" r="G80">
        <f t="shared" si="6"/>
        <v>16372.20778</v>
      </c>
      <c t="str" s="48" r="H80">
        <f t="shared" si="7"/>
        <v>7172.225</v>
      </c>
      <c t="str" s="48" r="I80">
        <f t="shared" si="8"/>
        <v>-648.1127778</v>
      </c>
      <c s="49" r="J80"/>
      <c t="str" s="48" r="K80">
        <f t="shared" si="9"/>
        <v>10</v>
      </c>
      <c t="str" s="52" r="L80">
        <f t="shared" si="10"/>
        <v>782.0337778</v>
      </c>
      <c s="49" r="M80"/>
      <c t="str" s="48" r="N80">
        <f t="shared" si="11"/>
        <v>10</v>
      </c>
      <c t="str" s="52" r="O80">
        <f t="shared" si="12"/>
        <v>-782.0337778</v>
      </c>
      <c t="str" s="50" r="P80">
        <f t="shared" si="1"/>
        <v/>
      </c>
      <c s="49" r="Q80"/>
      <c t="str" s="48" r="R80">
        <f t="shared" si="13"/>
        <v>1</v>
      </c>
      <c s="1" r="S80"/>
      <c t="str" s="52" r="T80">
        <f t="shared" si="14"/>
        <v>1</v>
      </c>
      <c t="str" s="51" r="U80">
        <f t="shared" si="2"/>
        <v/>
      </c>
      <c t="str" s="15" r="V80">
        <f t="shared" si="3"/>
        <v/>
      </c>
      <c s="51" r="W80"/>
      <c s="1" r="X80"/>
      <c t="str" s="15" r="Y80">
        <f t="shared" si="20"/>
        <v/>
      </c>
      <c t="str" s="51" r="Z80">
        <f t="shared" si="16"/>
        <v>735</v>
      </c>
      <c t="str" s="48" r="AA80">
        <f t="shared" si="17"/>
        <v>8551.87</v>
      </c>
      <c t="str" s="52" r="AB80">
        <f t="shared" si="18"/>
        <v>7172.225</v>
      </c>
    </row>
    <row customHeight="1" r="81" ht="12.75">
      <c s="1" r="A81"/>
      <c s="46" r="B81">
        <v>38657.0</v>
      </c>
      <c s="47" r="C81">
        <v>10.8</v>
      </c>
      <c t="str" s="3" r="D81">
        <f t="shared" si="19"/>
        <v>735</v>
      </c>
      <c t="str" s="48" r="E81">
        <f t="shared" si="4"/>
        <v>7937.936842</v>
      </c>
      <c t="str" s="48" r="F81">
        <f t="shared" si="5"/>
        <v>8551.87</v>
      </c>
      <c t="str" s="48" r="G81">
        <f t="shared" si="6"/>
        <v>16489.80684</v>
      </c>
      <c t="str" s="48" r="H81">
        <f t="shared" si="7"/>
        <v>7172.225</v>
      </c>
      <c t="str" s="48" r="I81">
        <f t="shared" si="8"/>
        <v>-765.7118421</v>
      </c>
      <c s="49" r="J81"/>
      <c t="str" s="48" r="K81">
        <f t="shared" si="9"/>
        <v>10</v>
      </c>
      <c t="str" s="52" r="L81">
        <f t="shared" si="10"/>
        <v>793.7936842</v>
      </c>
      <c s="49" r="M81"/>
      <c t="str" s="48" r="N81">
        <f t="shared" si="11"/>
        <v>10</v>
      </c>
      <c t="str" s="52" r="O81">
        <f t="shared" si="12"/>
        <v>-793.7936842</v>
      </c>
      <c t="str" s="50" r="P81">
        <f t="shared" si="1"/>
        <v/>
      </c>
      <c s="49" r="Q81"/>
      <c t="str" s="48" r="R81">
        <f t="shared" si="13"/>
        <v>1</v>
      </c>
      <c s="1" r="S81"/>
      <c t="str" s="52" r="T81">
        <f t="shared" si="14"/>
        <v>1</v>
      </c>
      <c t="str" s="51" r="U81">
        <f t="shared" si="2"/>
        <v/>
      </c>
      <c t="str" s="15" r="V81">
        <f t="shared" si="3"/>
        <v/>
      </c>
      <c s="51" r="W81"/>
      <c s="1" r="X81"/>
      <c t="str" s="15" r="Y81">
        <f t="shared" si="20"/>
        <v/>
      </c>
      <c t="str" s="51" r="Z81">
        <f t="shared" si="16"/>
        <v>735</v>
      </c>
      <c t="str" s="48" r="AA81">
        <f t="shared" si="17"/>
        <v>8551.87</v>
      </c>
      <c t="str" s="52" r="AB81">
        <f t="shared" si="18"/>
        <v>7172.225</v>
      </c>
    </row>
    <row customHeight="1" r="82" ht="12.75">
      <c s="1" r="A82"/>
      <c s="46" r="B82">
        <v>38687.0</v>
      </c>
      <c s="47" r="C82">
        <v>11.15</v>
      </c>
      <c t="str" s="3" r="D82">
        <f t="shared" si="19"/>
        <v>735</v>
      </c>
      <c t="str" s="48" r="E82">
        <f t="shared" si="4"/>
        <v>8195.184795</v>
      </c>
      <c t="str" s="48" r="F82">
        <f t="shared" si="5"/>
        <v>8551.87</v>
      </c>
      <c t="str" s="48" r="G82">
        <f t="shared" si="6"/>
        <v>16747.0548</v>
      </c>
      <c t="str" s="48" r="H82">
        <f t="shared" si="7"/>
        <v>7172.225</v>
      </c>
      <c t="str" s="48" r="I82">
        <f t="shared" si="8"/>
        <v>-1022.959795</v>
      </c>
      <c s="49" r="J82"/>
      <c t="str" s="48" r="K82">
        <f t="shared" si="9"/>
        <v>10</v>
      </c>
      <c t="str" s="52" r="L82">
        <f t="shared" si="10"/>
        <v>819.5184795</v>
      </c>
      <c s="49" r="M82"/>
      <c t="str" s="48" r="N82">
        <f t="shared" si="11"/>
        <v>10</v>
      </c>
      <c t="str" s="52" r="O82">
        <f t="shared" si="12"/>
        <v>-819.5184795</v>
      </c>
      <c t="str" s="54" r="P82">
        <f t="shared" si="1"/>
        <v>-203.4413158</v>
      </c>
      <c s="49" r="Q82"/>
      <c t="str" s="48" r="R82">
        <f t="shared" si="13"/>
        <v>1</v>
      </c>
      <c s="1" r="S82"/>
      <c t="str" s="52" r="T82">
        <f t="shared" si="14"/>
        <v>1</v>
      </c>
      <c t="str" s="51" r="U82">
        <f t="shared" si="2"/>
        <v>-18</v>
      </c>
      <c t="str" s="52" r="V82">
        <f t="shared" si="3"/>
        <v>-203.4413158</v>
      </c>
      <c s="53" r="W82">
        <v>-18.0</v>
      </c>
      <c s="47" r="X82">
        <v>11.15</v>
      </c>
      <c t="str" s="52" r="Y82">
        <f t="shared" si="20"/>
        <v>-200.7</v>
      </c>
      <c t="str" s="51" r="Z82">
        <f t="shared" si="16"/>
        <v>717</v>
      </c>
      <c t="str" s="48" r="AA82">
        <f t="shared" si="17"/>
        <v>8752.57</v>
      </c>
      <c t="str" s="52" r="AB82">
        <f t="shared" si="18"/>
        <v>7172.225</v>
      </c>
    </row>
    <row customHeight="1" r="83" ht="12.75">
      <c s="1" r="A83"/>
      <c s="46" r="B83">
        <v>38718.0</v>
      </c>
      <c s="47" r="C83">
        <v>11.84</v>
      </c>
      <c t="str" s="3" r="D83">
        <f t="shared" si="19"/>
        <v>717</v>
      </c>
      <c t="str" s="48" r="E83">
        <f t="shared" si="4"/>
        <v>8489.21076</v>
      </c>
      <c t="str" s="48" r="F83">
        <f t="shared" si="5"/>
        <v>8752.57</v>
      </c>
      <c t="str" s="48" r="G83">
        <f t="shared" si="6"/>
        <v>17241.78076</v>
      </c>
      <c t="str" s="48" r="H83">
        <f t="shared" si="7"/>
        <v>7172.225</v>
      </c>
      <c t="str" s="48" r="I83">
        <f t="shared" si="8"/>
        <v>-1316.98576</v>
      </c>
      <c s="49" r="J83"/>
      <c t="str" s="48" r="K83">
        <f t="shared" si="9"/>
        <v>10</v>
      </c>
      <c t="str" s="52" r="L83">
        <f t="shared" si="10"/>
        <v>848.921076</v>
      </c>
      <c s="49" r="M83"/>
      <c t="str" s="48" r="N83">
        <f t="shared" si="11"/>
        <v>10</v>
      </c>
      <c t="str" s="52" r="O83">
        <f t="shared" si="12"/>
        <v>-848.921076</v>
      </c>
      <c t="str" s="54" r="P83">
        <f t="shared" si="1"/>
        <v>-468.0646842</v>
      </c>
      <c s="49" r="Q83"/>
      <c t="str" s="48" r="R83">
        <f t="shared" si="13"/>
        <v>1</v>
      </c>
      <c s="1" r="S83"/>
      <c t="str" s="52" r="T83">
        <f t="shared" si="14"/>
        <v>1</v>
      </c>
      <c t="str" s="51" r="U83">
        <f t="shared" si="2"/>
        <v>-40</v>
      </c>
      <c t="str" s="52" r="V83">
        <f t="shared" si="3"/>
        <v>-468.0646842</v>
      </c>
      <c s="53" r="W83">
        <v>-40.0</v>
      </c>
      <c s="47" r="X83">
        <v>11.84</v>
      </c>
      <c t="str" s="52" r="Y83">
        <f t="shared" si="20"/>
        <v>-473.6</v>
      </c>
      <c t="str" s="51" r="Z83">
        <f t="shared" si="16"/>
        <v>677</v>
      </c>
      <c t="str" s="48" r="AA83">
        <f t="shared" si="17"/>
        <v>9226.17</v>
      </c>
      <c t="str" s="52" r="AB83">
        <f t="shared" si="18"/>
        <v>7172.225</v>
      </c>
    </row>
    <row customHeight="1" r="84" ht="12.75">
      <c s="1" r="A84"/>
      <c s="55" r="B84">
        <v>38749.0</v>
      </c>
      <c s="47" r="C84">
        <v>12.25</v>
      </c>
      <c t="str" s="3" r="D84">
        <f t="shared" si="19"/>
        <v>677</v>
      </c>
      <c t="str" s="48" r="E84">
        <f t="shared" si="4"/>
        <v>8293.178363</v>
      </c>
      <c t="str" s="48" r="F84">
        <f t="shared" si="5"/>
        <v>9226.17</v>
      </c>
      <c t="str" s="48" r="G84">
        <f t="shared" si="6"/>
        <v>17519.34836</v>
      </c>
      <c t="str" s="48" r="H84">
        <f t="shared" si="7"/>
        <v>7172.225</v>
      </c>
      <c t="str" s="48" r="I84">
        <f t="shared" si="8"/>
        <v>-1120.953363</v>
      </c>
      <c s="49" r="J84"/>
      <c t="str" s="48" r="K84">
        <f t="shared" si="9"/>
        <v>10</v>
      </c>
      <c t="str" s="52" r="L84">
        <f t="shared" si="10"/>
        <v>829.3178363</v>
      </c>
      <c s="49" r="M84"/>
      <c t="str" s="48" r="N84">
        <f t="shared" si="11"/>
        <v>10</v>
      </c>
      <c t="str" s="52" r="O84">
        <f t="shared" si="12"/>
        <v>-829.3178363</v>
      </c>
      <c t="str" s="54" r="P84">
        <f t="shared" si="1"/>
        <v>-291.6355263</v>
      </c>
      <c s="49" r="Q84"/>
      <c t="str" s="48" r="R84">
        <f t="shared" si="13"/>
        <v>1</v>
      </c>
      <c s="1" r="S84"/>
      <c t="str" s="52" r="T84">
        <f t="shared" si="14"/>
        <v>1</v>
      </c>
      <c t="str" s="51" r="U84">
        <f t="shared" si="2"/>
        <v>-24</v>
      </c>
      <c t="str" s="52" r="V84">
        <f t="shared" si="3"/>
        <v>-291.6355263</v>
      </c>
      <c s="53" r="W84">
        <v>-24.0</v>
      </c>
      <c s="47" r="X84">
        <v>12.25</v>
      </c>
      <c t="str" s="52" r="Y84">
        <f t="shared" si="20"/>
        <v>-294</v>
      </c>
      <c t="str" s="51" r="Z84">
        <f t="shared" si="16"/>
        <v>653</v>
      </c>
      <c t="str" s="48" r="AA84">
        <f t="shared" si="17"/>
        <v>9520.17</v>
      </c>
      <c t="str" s="52" r="AB84">
        <f t="shared" si="18"/>
        <v>7172.225</v>
      </c>
    </row>
    <row customHeight="1" r="85" ht="12.75">
      <c s="1" r="A85"/>
      <c s="46" r="B85">
        <v>38777.0</v>
      </c>
      <c s="47" r="C85">
        <v>12.05</v>
      </c>
      <c t="str" s="3" r="D85">
        <f t="shared" si="19"/>
        <v>653</v>
      </c>
      <c t="str" s="48" r="E85">
        <f t="shared" si="4"/>
        <v>7868.579532</v>
      </c>
      <c t="str" s="48" r="F85">
        <f t="shared" si="5"/>
        <v>9520.17</v>
      </c>
      <c t="str" s="48" r="G85">
        <f t="shared" si="6"/>
        <v>17388.74953</v>
      </c>
      <c t="str" s="48" r="H85">
        <f t="shared" si="7"/>
        <v>7172.225</v>
      </c>
      <c t="str" s="48" r="I85">
        <f t="shared" si="8"/>
        <v>-696.3545322</v>
      </c>
      <c s="49" r="J85"/>
      <c t="str" s="48" r="K85">
        <f t="shared" si="9"/>
        <v>10</v>
      </c>
      <c t="str" s="52" r="L85">
        <f t="shared" si="10"/>
        <v>786.8579532</v>
      </c>
      <c s="49" r="M85"/>
      <c t="str" s="48" r="N85">
        <f t="shared" si="11"/>
        <v>10</v>
      </c>
      <c t="str" s="52" r="O85">
        <f t="shared" si="12"/>
        <v>-786.8579532</v>
      </c>
      <c t="str" s="50" r="P85">
        <f t="shared" si="1"/>
        <v/>
      </c>
      <c s="49" r="Q85"/>
      <c t="str" s="48" r="R85">
        <f t="shared" si="13"/>
        <v>1</v>
      </c>
      <c s="1" r="S85"/>
      <c t="str" s="52" r="T85">
        <f t="shared" si="14"/>
        <v>1</v>
      </c>
      <c t="str" s="51" r="U85">
        <f t="shared" si="2"/>
        <v/>
      </c>
      <c t="str" s="15" r="V85">
        <f t="shared" si="3"/>
        <v/>
      </c>
      <c s="51" r="W85"/>
      <c s="1" r="X85"/>
      <c t="str" s="15" r="Y85">
        <f t="shared" si="20"/>
        <v/>
      </c>
      <c t="str" s="51" r="Z85">
        <f t="shared" si="16"/>
        <v>653</v>
      </c>
      <c t="str" s="48" r="AA85">
        <f t="shared" si="17"/>
        <v>9520.17</v>
      </c>
      <c t="str" s="52" r="AB85">
        <f t="shared" si="18"/>
        <v>7172.225</v>
      </c>
    </row>
    <row customHeight="1" r="86" ht="12.75">
      <c s="1" r="A86"/>
      <c s="46" r="B86">
        <v>38808.0</v>
      </c>
      <c s="47" r="C86">
        <v>12.29</v>
      </c>
      <c t="str" s="3" r="D86">
        <f t="shared" si="19"/>
        <v>653</v>
      </c>
      <c t="str" s="48" r="E86">
        <f t="shared" si="4"/>
        <v>8025.298129</v>
      </c>
      <c t="str" s="48" r="F86">
        <f t="shared" si="5"/>
        <v>9520.17</v>
      </c>
      <c t="str" s="48" r="G86">
        <f t="shared" si="6"/>
        <v>17545.46813</v>
      </c>
      <c t="str" s="48" r="H86">
        <f t="shared" si="7"/>
        <v>7172.225</v>
      </c>
      <c t="str" s="48" r="I86">
        <f t="shared" si="8"/>
        <v>-853.0731287</v>
      </c>
      <c s="49" r="J86"/>
      <c t="str" s="48" r="K86">
        <f t="shared" si="9"/>
        <v>10</v>
      </c>
      <c t="str" s="52" r="L86">
        <f t="shared" si="10"/>
        <v>802.5298129</v>
      </c>
      <c s="49" r="M86"/>
      <c t="str" s="48" r="N86">
        <f t="shared" si="11"/>
        <v>10</v>
      </c>
      <c t="str" s="52" r="O86">
        <f t="shared" si="12"/>
        <v>-802.5298129</v>
      </c>
      <c t="str" s="54" r="P86">
        <f t="shared" si="1"/>
        <v>-50.54331579</v>
      </c>
      <c s="49" r="Q86"/>
      <c t="str" s="48" r="R86">
        <f t="shared" si="13"/>
        <v>1</v>
      </c>
      <c s="1" r="S86"/>
      <c t="str" s="52" r="T86">
        <f t="shared" si="14"/>
        <v>1</v>
      </c>
      <c t="str" s="51" r="U86">
        <f t="shared" si="2"/>
        <v>-4</v>
      </c>
      <c t="str" s="52" r="V86">
        <f t="shared" si="3"/>
        <v>-50.54331579</v>
      </c>
      <c s="53" r="W86">
        <v>-4.0</v>
      </c>
      <c s="47" r="X86">
        <v>12.29</v>
      </c>
      <c t="str" s="52" r="Y86">
        <f t="shared" si="20"/>
        <v>-49.16</v>
      </c>
      <c t="str" s="51" r="Z86">
        <f t="shared" si="16"/>
        <v>649</v>
      </c>
      <c t="str" s="48" r="AA86">
        <f t="shared" si="17"/>
        <v>9569.33</v>
      </c>
      <c t="str" s="52" r="AB86">
        <f t="shared" si="18"/>
        <v>7172.225</v>
      </c>
    </row>
    <row customHeight="1" r="87" ht="12.75">
      <c s="1" r="A87"/>
      <c s="46" r="B87">
        <v>38838.0</v>
      </c>
      <c s="47" r="C87">
        <v>11.27</v>
      </c>
      <c t="str" s="3" r="D87">
        <f t="shared" si="19"/>
        <v>649</v>
      </c>
      <c t="str" s="48" r="E87">
        <f t="shared" si="4"/>
        <v>7314.164094</v>
      </c>
      <c t="str" s="48" r="F87">
        <f t="shared" si="5"/>
        <v>9569.33</v>
      </c>
      <c t="str" s="48" r="G87">
        <f t="shared" si="6"/>
        <v>16883.49409</v>
      </c>
      <c t="str" s="48" r="H87">
        <f t="shared" si="7"/>
        <v>7172.225</v>
      </c>
      <c t="str" s="48" r="I87">
        <f t="shared" si="8"/>
        <v>-141.9390936</v>
      </c>
      <c s="49" r="J87"/>
      <c t="str" s="48" r="K87">
        <f t="shared" si="9"/>
        <v>10</v>
      </c>
      <c t="str" s="52" r="L87">
        <f t="shared" si="10"/>
        <v>731.4164094</v>
      </c>
      <c s="49" r="M87"/>
      <c t="str" s="48" r="N87">
        <f t="shared" si="11"/>
        <v>10</v>
      </c>
      <c t="str" s="52" r="O87">
        <f t="shared" si="12"/>
        <v>-731.4164094</v>
      </c>
      <c t="str" s="50" r="P87">
        <f t="shared" si="1"/>
        <v/>
      </c>
      <c s="49" r="Q87"/>
      <c t="str" s="48" r="R87">
        <f t="shared" si="13"/>
        <v>1</v>
      </c>
      <c s="1" r="S87"/>
      <c t="str" s="52" r="T87">
        <f t="shared" si="14"/>
        <v>1</v>
      </c>
      <c t="str" s="51" r="U87">
        <f t="shared" si="2"/>
        <v/>
      </c>
      <c t="str" s="15" r="V87">
        <f t="shared" si="3"/>
        <v/>
      </c>
      <c s="51" r="W87"/>
      <c s="1" r="X87"/>
      <c t="str" s="15" r="Y87">
        <f t="shared" si="20"/>
        <v/>
      </c>
      <c t="str" s="51" r="Z87">
        <f t="shared" si="16"/>
        <v>649</v>
      </c>
      <c t="str" s="48" r="AA87">
        <f t="shared" si="17"/>
        <v>9569.33</v>
      </c>
      <c t="str" s="52" r="AB87">
        <f t="shared" si="18"/>
        <v>7172.225</v>
      </c>
    </row>
    <row customHeight="1" r="88" ht="12.75">
      <c s="1" r="A88"/>
      <c s="46" r="B88">
        <v>38869.0</v>
      </c>
      <c s="47" r="C88">
        <v>11.42</v>
      </c>
      <c t="str" s="3" r="D88">
        <f t="shared" si="19"/>
        <v>649</v>
      </c>
      <c t="str" s="48" r="E88">
        <f t="shared" si="4"/>
        <v>7411.513216</v>
      </c>
      <c t="str" s="48" r="F88">
        <f t="shared" si="5"/>
        <v>9569.33</v>
      </c>
      <c t="str" s="48" r="G88">
        <f t="shared" si="6"/>
        <v>16980.84322</v>
      </c>
      <c t="str" s="48" r="H88">
        <f t="shared" si="7"/>
        <v>7172.225</v>
      </c>
      <c t="str" s="48" r="I88">
        <f t="shared" si="8"/>
        <v>-239.2882164</v>
      </c>
      <c s="49" r="J88"/>
      <c t="str" s="48" r="K88">
        <f t="shared" si="9"/>
        <v>10</v>
      </c>
      <c t="str" s="52" r="L88">
        <f t="shared" si="10"/>
        <v>741.1513216</v>
      </c>
      <c s="49" r="M88"/>
      <c t="str" s="48" r="N88">
        <f t="shared" si="11"/>
        <v>10</v>
      </c>
      <c t="str" s="52" r="O88">
        <f t="shared" si="12"/>
        <v>-741.1513216</v>
      </c>
      <c t="str" s="50" r="P88">
        <f t="shared" si="1"/>
        <v/>
      </c>
      <c s="49" r="Q88"/>
      <c t="str" s="48" r="R88">
        <f t="shared" si="13"/>
        <v>1</v>
      </c>
      <c s="1" r="S88"/>
      <c t="str" s="52" r="T88">
        <f t="shared" si="14"/>
        <v>1</v>
      </c>
      <c t="str" s="51" r="U88">
        <f t="shared" si="2"/>
        <v/>
      </c>
      <c t="str" s="15" r="V88">
        <f t="shared" si="3"/>
        <v/>
      </c>
      <c s="51" r="W88"/>
      <c s="1" r="X88"/>
      <c t="str" s="15" r="Y88">
        <f t="shared" si="20"/>
        <v/>
      </c>
      <c t="str" s="51" r="Z88">
        <f t="shared" si="16"/>
        <v>649</v>
      </c>
      <c t="str" s="48" r="AA88">
        <f t="shared" si="17"/>
        <v>9569.33</v>
      </c>
      <c t="str" s="52" r="AB88">
        <f t="shared" si="18"/>
        <v>7172.225</v>
      </c>
    </row>
    <row customHeight="1" r="89" ht="12.75">
      <c s="1" r="A89"/>
      <c s="46" r="B89">
        <v>38899.0</v>
      </c>
      <c s="47" r="C89">
        <v>11.86</v>
      </c>
      <c t="str" s="3" r="D89">
        <f t="shared" si="19"/>
        <v>649</v>
      </c>
      <c t="str" s="48" r="E89">
        <f t="shared" si="4"/>
        <v>7697.070643</v>
      </c>
      <c t="str" s="48" r="F89">
        <f t="shared" si="5"/>
        <v>9569.33</v>
      </c>
      <c t="str" s="48" r="G89">
        <f t="shared" si="6"/>
        <v>17266.40064</v>
      </c>
      <c t="str" s="48" r="H89">
        <f t="shared" si="7"/>
        <v>7172.225</v>
      </c>
      <c t="str" s="48" r="I89">
        <f t="shared" si="8"/>
        <v>-524.8456433</v>
      </c>
      <c s="49" r="J89"/>
      <c t="str" s="48" r="K89">
        <f t="shared" si="9"/>
        <v>10</v>
      </c>
      <c t="str" s="52" r="L89">
        <f t="shared" si="10"/>
        <v>769.7070643</v>
      </c>
      <c s="49" r="M89"/>
      <c t="str" s="48" r="N89">
        <f t="shared" si="11"/>
        <v>10</v>
      </c>
      <c t="str" s="52" r="O89">
        <f t="shared" si="12"/>
        <v>-769.7070643</v>
      </c>
      <c t="str" s="50" r="P89">
        <f t="shared" si="1"/>
        <v/>
      </c>
      <c s="49" r="Q89"/>
      <c t="str" s="48" r="R89">
        <f t="shared" si="13"/>
        <v>1</v>
      </c>
      <c s="1" r="S89"/>
      <c t="str" s="52" r="T89">
        <f t="shared" si="14"/>
        <v>1</v>
      </c>
      <c t="str" s="51" r="U89">
        <f t="shared" si="2"/>
        <v/>
      </c>
      <c t="str" s="15" r="V89">
        <f t="shared" si="3"/>
        <v/>
      </c>
      <c s="51" r="W89"/>
      <c s="1" r="X89"/>
      <c t="str" s="15" r="Y89">
        <f t="shared" si="20"/>
        <v/>
      </c>
      <c t="str" s="51" r="Z89">
        <f t="shared" si="16"/>
        <v>649</v>
      </c>
      <c t="str" s="48" r="AA89">
        <f t="shared" si="17"/>
        <v>9569.33</v>
      </c>
      <c t="str" s="52" r="AB89">
        <f t="shared" si="18"/>
        <v>7172.225</v>
      </c>
    </row>
    <row customHeight="1" r="90" ht="12.75">
      <c s="1" r="A90"/>
      <c s="46" r="B90">
        <v>38930.0</v>
      </c>
      <c s="47" r="C90">
        <v>12.11</v>
      </c>
      <c t="str" s="3" r="D90">
        <f t="shared" si="19"/>
        <v>649</v>
      </c>
      <c t="str" s="48" r="E90">
        <f t="shared" si="4"/>
        <v>7859.319181</v>
      </c>
      <c t="str" s="48" r="F90">
        <f t="shared" si="5"/>
        <v>9569.33</v>
      </c>
      <c t="str" s="48" r="G90">
        <f t="shared" si="6"/>
        <v>17428.64918</v>
      </c>
      <c t="str" s="48" r="H90">
        <f t="shared" si="7"/>
        <v>7172.225</v>
      </c>
      <c t="str" s="48" r="I90">
        <f t="shared" si="8"/>
        <v>-687.0941813</v>
      </c>
      <c s="49" r="J90"/>
      <c t="str" s="48" r="K90">
        <f t="shared" si="9"/>
        <v>10</v>
      </c>
      <c t="str" s="52" r="L90">
        <f t="shared" si="10"/>
        <v>785.9319181</v>
      </c>
      <c s="49" r="M90"/>
      <c t="str" s="48" r="N90">
        <f t="shared" si="11"/>
        <v>10</v>
      </c>
      <c t="str" s="52" r="O90">
        <f t="shared" si="12"/>
        <v>-785.9319181</v>
      </c>
      <c t="str" s="50" r="P90">
        <f t="shared" si="1"/>
        <v/>
      </c>
      <c s="49" r="Q90"/>
      <c t="str" s="48" r="R90">
        <f t="shared" si="13"/>
        <v>1</v>
      </c>
      <c s="1" r="S90"/>
      <c t="str" s="52" r="T90">
        <f t="shared" si="14"/>
        <v>1</v>
      </c>
      <c t="str" s="51" r="U90">
        <f t="shared" si="2"/>
        <v/>
      </c>
      <c t="str" s="15" r="V90">
        <f t="shared" si="3"/>
        <v/>
      </c>
      <c s="51" r="W90"/>
      <c s="1" r="X90"/>
      <c t="str" s="15" r="Y90">
        <f t="shared" si="20"/>
        <v/>
      </c>
      <c t="str" s="51" r="Z90">
        <f t="shared" si="16"/>
        <v>649</v>
      </c>
      <c t="str" s="48" r="AA90">
        <f t="shared" si="17"/>
        <v>9569.33</v>
      </c>
      <c t="str" s="52" r="AB90">
        <f t="shared" si="18"/>
        <v>7172.225</v>
      </c>
    </row>
    <row customHeight="1" r="91" ht="12.75">
      <c s="1" r="A91"/>
      <c s="46" r="B91">
        <v>38961.0</v>
      </c>
      <c s="47" r="C91">
        <v>12.47</v>
      </c>
      <c t="str" s="3" r="D91">
        <f t="shared" si="19"/>
        <v>649</v>
      </c>
      <c t="str" s="48" r="E91">
        <f t="shared" si="4"/>
        <v>8092.957076</v>
      </c>
      <c t="str" s="48" r="F91">
        <f t="shared" si="5"/>
        <v>9569.33</v>
      </c>
      <c t="str" s="48" r="G91">
        <f t="shared" si="6"/>
        <v>17662.28708</v>
      </c>
      <c t="str" s="48" r="H91">
        <f t="shared" si="7"/>
        <v>7172.225</v>
      </c>
      <c t="str" s="48" r="I91">
        <f t="shared" si="8"/>
        <v>-920.732076</v>
      </c>
      <c s="49" r="J91"/>
      <c t="str" s="48" r="K91">
        <f t="shared" si="9"/>
        <v>10</v>
      </c>
      <c t="str" s="52" r="L91">
        <f t="shared" si="10"/>
        <v>809.2957076</v>
      </c>
      <c s="49" r="M91"/>
      <c t="str" s="48" r="N91">
        <f t="shared" si="11"/>
        <v>10</v>
      </c>
      <c t="str" s="52" r="O91">
        <f t="shared" si="12"/>
        <v>-809.2957076</v>
      </c>
      <c t="str" s="54" r="P91">
        <f t="shared" si="1"/>
        <v>-111.4363684</v>
      </c>
      <c s="49" r="Q91"/>
      <c t="str" s="48" r="R91">
        <f t="shared" si="13"/>
        <v>1</v>
      </c>
      <c s="1" r="S91"/>
      <c t="str" s="52" r="T91">
        <f t="shared" si="14"/>
        <v>1</v>
      </c>
      <c t="str" s="51" r="U91">
        <f t="shared" si="2"/>
        <v>-9</v>
      </c>
      <c t="str" s="52" r="V91">
        <f t="shared" si="3"/>
        <v>-111.4363684</v>
      </c>
      <c s="53" r="W91">
        <v>-9.0</v>
      </c>
      <c s="47" r="X91">
        <v>12.47</v>
      </c>
      <c t="str" s="52" r="Y91">
        <f t="shared" si="20"/>
        <v>-112.23</v>
      </c>
      <c t="str" s="51" r="Z91">
        <f t="shared" si="16"/>
        <v>640</v>
      </c>
      <c t="str" s="48" r="AA91">
        <f t="shared" si="17"/>
        <v>9681.56</v>
      </c>
      <c t="str" s="52" r="AB91">
        <f t="shared" si="18"/>
        <v>7172.225</v>
      </c>
    </row>
    <row customHeight="1" r="92" ht="12.75">
      <c s="1" r="A92"/>
      <c s="46" r="B92">
        <v>38991.0</v>
      </c>
      <c s="47" r="C92">
        <v>13.56</v>
      </c>
      <c t="str" s="3" r="D92">
        <f t="shared" si="19"/>
        <v>640</v>
      </c>
      <c t="str" s="48" r="E92">
        <f t="shared" si="4"/>
        <v>8678.320702</v>
      </c>
      <c t="str" s="48" r="F92">
        <f t="shared" si="5"/>
        <v>9681.56</v>
      </c>
      <c t="str" s="48" r="G92">
        <f t="shared" si="6"/>
        <v>18359.8807</v>
      </c>
      <c t="str" s="48" r="H92">
        <f t="shared" si="7"/>
        <v>7172.225</v>
      </c>
      <c t="str" s="48" r="I92">
        <f t="shared" si="8"/>
        <v>-1506.095702</v>
      </c>
      <c s="49" r="J92"/>
      <c t="str" s="48" r="K92">
        <f t="shared" si="9"/>
        <v>10</v>
      </c>
      <c t="str" s="52" r="L92">
        <f t="shared" si="10"/>
        <v>867.8320702</v>
      </c>
      <c s="49" r="M92"/>
      <c t="str" s="48" r="N92">
        <f t="shared" si="11"/>
        <v>10</v>
      </c>
      <c t="str" s="52" r="O92">
        <f t="shared" si="12"/>
        <v>-867.8320702</v>
      </c>
      <c t="str" s="54" r="P92">
        <f t="shared" si="1"/>
        <v>-638.2636316</v>
      </c>
      <c s="49" r="Q92"/>
      <c t="str" s="48" r="R92">
        <f t="shared" si="13"/>
        <v>1</v>
      </c>
      <c s="1" r="S92"/>
      <c t="str" s="52" r="T92">
        <f t="shared" si="14"/>
        <v>1</v>
      </c>
      <c t="str" s="51" r="U92">
        <f t="shared" si="2"/>
        <v>-47</v>
      </c>
      <c t="str" s="52" r="V92">
        <f t="shared" si="3"/>
        <v>-638.2636316</v>
      </c>
      <c s="53" r="W92">
        <v>-47.0</v>
      </c>
      <c s="47" r="X92">
        <v>13.56</v>
      </c>
      <c t="str" s="52" r="Y92">
        <f t="shared" si="20"/>
        <v>-637.32</v>
      </c>
      <c t="str" s="51" r="Z92">
        <f t="shared" si="16"/>
        <v>593</v>
      </c>
      <c t="str" s="48" r="AA92">
        <f t="shared" si="17"/>
        <v>10318.88</v>
      </c>
      <c t="str" s="52" r="AB92">
        <f t="shared" si="18"/>
        <v>7172.225</v>
      </c>
    </row>
    <row customHeight="1" r="93" ht="12.75">
      <c s="1" r="A93"/>
      <c s="46" r="B93">
        <v>39022.0</v>
      </c>
      <c s="47" r="C93">
        <v>13.71</v>
      </c>
      <c t="str" s="3" r="D93">
        <f t="shared" si="19"/>
        <v>593</v>
      </c>
      <c t="str" s="48" r="E93">
        <f t="shared" si="4"/>
        <v>8129.949825</v>
      </c>
      <c t="str" s="48" r="F93">
        <f t="shared" si="5"/>
        <v>10318.88</v>
      </c>
      <c t="str" s="48" r="G93">
        <f t="shared" si="6"/>
        <v>18448.82982</v>
      </c>
      <c t="str" s="48" r="H93">
        <f t="shared" si="7"/>
        <v>7172.225</v>
      </c>
      <c t="str" s="48" r="I93">
        <f t="shared" si="8"/>
        <v>-957.7248246</v>
      </c>
      <c s="49" r="J93"/>
      <c t="str" s="48" r="K93">
        <f t="shared" si="9"/>
        <v>10</v>
      </c>
      <c t="str" s="52" r="L93">
        <f t="shared" si="10"/>
        <v>812.9949825</v>
      </c>
      <c s="49" r="M93"/>
      <c t="str" s="48" r="N93">
        <f t="shared" si="11"/>
        <v>10</v>
      </c>
      <c t="str" s="52" r="O93">
        <f t="shared" si="12"/>
        <v>-812.9949825</v>
      </c>
      <c t="str" s="54" r="P93">
        <f t="shared" si="1"/>
        <v>-144.7298421</v>
      </c>
      <c s="49" r="Q93"/>
      <c t="str" s="48" r="R93">
        <f t="shared" si="13"/>
        <v>1</v>
      </c>
      <c s="1" r="S93"/>
      <c t="str" s="52" r="T93">
        <f t="shared" si="14"/>
        <v>1</v>
      </c>
      <c t="str" s="51" r="U93">
        <f t="shared" si="2"/>
        <v>-11</v>
      </c>
      <c t="str" s="52" r="V93">
        <f t="shared" si="3"/>
        <v>-144.7298421</v>
      </c>
      <c s="53" r="W93">
        <v>-11.0</v>
      </c>
      <c s="47" r="X93">
        <v>13.71</v>
      </c>
      <c t="str" s="52" r="Y93">
        <f t="shared" si="20"/>
        <v>-150.81</v>
      </c>
      <c t="str" s="51" r="Z93">
        <f t="shared" si="16"/>
        <v>582</v>
      </c>
      <c t="str" s="48" r="AA93">
        <f t="shared" si="17"/>
        <v>10469.69</v>
      </c>
      <c t="str" s="52" r="AB93">
        <f t="shared" si="18"/>
        <v>7172.225</v>
      </c>
    </row>
    <row customHeight="1" r="94" ht="12.75">
      <c s="1" r="A94"/>
      <c s="46" r="B94">
        <v>39052.0</v>
      </c>
      <c s="47" r="C94">
        <v>14.14</v>
      </c>
      <c t="str" s="3" r="D94">
        <f t="shared" si="19"/>
        <v>582</v>
      </c>
      <c t="str" s="48" r="E94">
        <f t="shared" si="4"/>
        <v>8229.39731</v>
      </c>
      <c t="str" s="48" r="F94">
        <f t="shared" si="5"/>
        <v>10469.69</v>
      </c>
      <c t="str" s="48" r="G94">
        <f t="shared" si="6"/>
        <v>18699.08731</v>
      </c>
      <c t="str" s="48" r="H94">
        <f t="shared" si="7"/>
        <v>7172.225</v>
      </c>
      <c t="str" s="48" r="I94">
        <f t="shared" si="8"/>
        <v>-1057.17231</v>
      </c>
      <c s="49" r="J94"/>
      <c t="str" s="48" r="K94">
        <f t="shared" si="9"/>
        <v>10</v>
      </c>
      <c t="str" s="52" r="L94">
        <f t="shared" si="10"/>
        <v>822.939731</v>
      </c>
      <c s="49" r="M94"/>
      <c t="str" s="48" r="N94">
        <f t="shared" si="11"/>
        <v>10</v>
      </c>
      <c t="str" s="52" r="O94">
        <f t="shared" si="12"/>
        <v>-822.939731</v>
      </c>
      <c t="str" s="54" r="P94">
        <f t="shared" si="1"/>
        <v>-234.2325789</v>
      </c>
      <c s="49" r="Q94"/>
      <c t="str" s="48" r="R94">
        <f t="shared" si="13"/>
        <v>1</v>
      </c>
      <c s="1" r="S94"/>
      <c t="str" s="52" r="T94">
        <f t="shared" si="14"/>
        <v>1</v>
      </c>
      <c t="str" s="51" r="U94">
        <f t="shared" si="2"/>
        <v>-17</v>
      </c>
      <c t="str" s="52" r="V94">
        <f t="shared" si="3"/>
        <v>-234.2325789</v>
      </c>
      <c s="53" r="W94">
        <v>-17.0</v>
      </c>
      <c s="47" r="X94">
        <v>14.14</v>
      </c>
      <c t="str" s="52" r="Y94">
        <f t="shared" si="20"/>
        <v>-240.38</v>
      </c>
      <c t="str" s="51" r="Z94">
        <f t="shared" si="16"/>
        <v>565</v>
      </c>
      <c t="str" s="48" r="AA94">
        <f t="shared" si="17"/>
        <v>10710.07</v>
      </c>
      <c t="str" s="52" r="AB94">
        <f t="shared" si="18"/>
        <v>7172.225</v>
      </c>
    </row>
    <row customHeight="1" r="95" ht="12.75">
      <c s="1" r="A95"/>
      <c s="46" r="B95">
        <v>39083.0</v>
      </c>
      <c s="47" r="C95">
        <v>14.59</v>
      </c>
      <c t="str" s="3" r="D95">
        <f t="shared" si="19"/>
        <v>565</v>
      </c>
      <c t="str" s="48" r="E95">
        <f t="shared" si="4"/>
        <v>8243.264678</v>
      </c>
      <c t="str" s="48" r="F95">
        <f t="shared" si="5"/>
        <v>10710.07</v>
      </c>
      <c t="str" s="48" r="G95">
        <f t="shared" si="6"/>
        <v>18953.33468</v>
      </c>
      <c t="str" s="48" r="H95">
        <f t="shared" si="7"/>
        <v>7172.225</v>
      </c>
      <c t="str" s="48" r="I95">
        <f t="shared" si="8"/>
        <v>-1071.039678</v>
      </c>
      <c s="49" r="J95"/>
      <c t="str" s="48" r="K95">
        <f t="shared" si="9"/>
        <v>10</v>
      </c>
      <c t="str" s="52" r="L95">
        <f t="shared" si="10"/>
        <v>824.3264678</v>
      </c>
      <c s="49" r="M95"/>
      <c t="str" s="48" r="N95">
        <f t="shared" si="11"/>
        <v>10</v>
      </c>
      <c t="str" s="52" r="O95">
        <f t="shared" si="12"/>
        <v>-824.3264678</v>
      </c>
      <c t="str" s="54" r="P95">
        <f t="shared" si="1"/>
        <v>-246.7132105</v>
      </c>
      <c s="49" r="Q95"/>
      <c t="str" s="48" r="R95">
        <f t="shared" si="13"/>
        <v>1</v>
      </c>
      <c s="1" r="S95"/>
      <c t="str" s="52" r="T95">
        <f t="shared" si="14"/>
        <v>1</v>
      </c>
      <c t="str" s="51" r="U95">
        <f t="shared" si="2"/>
        <v>-17</v>
      </c>
      <c t="str" s="52" r="V95">
        <f t="shared" si="3"/>
        <v>-246.7132105</v>
      </c>
      <c s="53" r="W95">
        <v>-17.0</v>
      </c>
      <c s="47" r="X95">
        <v>14.59</v>
      </c>
      <c t="str" s="52" r="Y95">
        <f t="shared" si="20"/>
        <v>-248.03</v>
      </c>
      <c t="str" s="51" r="Z95">
        <f t="shared" si="16"/>
        <v>548</v>
      </c>
      <c t="str" s="48" r="AA95">
        <f t="shared" si="17"/>
        <v>10958.1</v>
      </c>
      <c t="str" s="52" r="AB95">
        <f t="shared" si="18"/>
        <v>7172.225</v>
      </c>
    </row>
    <row customHeight="1" r="96" ht="12.75">
      <c s="1" r="A96"/>
      <c s="55" r="B96">
        <v>39114.0</v>
      </c>
      <c s="47" r="C96">
        <v>14.01</v>
      </c>
      <c t="str" s="3" r="D96">
        <f t="shared" si="19"/>
        <v>548</v>
      </c>
      <c t="str" s="48" r="E96">
        <f t="shared" si="4"/>
        <v>7677.39807</v>
      </c>
      <c t="str" s="48" r="F96">
        <f t="shared" si="5"/>
        <v>10958.1</v>
      </c>
      <c t="str" s="48" r="G96">
        <f t="shared" si="6"/>
        <v>18635.49807</v>
      </c>
      <c t="str" s="48" r="H96">
        <f t="shared" si="7"/>
        <v>7172.225</v>
      </c>
      <c t="str" s="48" r="I96">
        <f t="shared" si="8"/>
        <v>-505.1730702</v>
      </c>
      <c s="49" r="J96"/>
      <c t="str" s="48" r="K96">
        <f t="shared" si="9"/>
        <v>10</v>
      </c>
      <c t="str" s="52" r="L96">
        <f t="shared" si="10"/>
        <v>767.739807</v>
      </c>
      <c s="49" r="M96"/>
      <c t="str" s="48" r="N96">
        <f t="shared" si="11"/>
        <v>10</v>
      </c>
      <c t="str" s="52" r="O96">
        <f t="shared" si="12"/>
        <v>-767.739807</v>
      </c>
      <c t="str" s="50" r="P96">
        <f t="shared" si="1"/>
        <v/>
      </c>
      <c s="49" r="Q96"/>
      <c t="str" s="48" r="R96">
        <f t="shared" si="13"/>
        <v>1</v>
      </c>
      <c s="1" r="S96"/>
      <c t="str" s="52" r="T96">
        <f t="shared" si="14"/>
        <v>1</v>
      </c>
      <c t="str" s="51" r="U96">
        <f t="shared" si="2"/>
        <v/>
      </c>
      <c t="str" s="15" r="V96">
        <f t="shared" si="3"/>
        <v/>
      </c>
      <c s="51" r="W96"/>
      <c s="1" r="X96"/>
      <c t="str" s="15" r="Y96">
        <f t="shared" si="20"/>
        <v/>
      </c>
      <c t="str" s="51" r="Z96">
        <f t="shared" si="16"/>
        <v>548</v>
      </c>
      <c t="str" s="48" r="AA96">
        <f t="shared" si="17"/>
        <v>10958.1</v>
      </c>
      <c t="str" s="52" r="AB96">
        <f t="shared" si="18"/>
        <v>7172.225</v>
      </c>
    </row>
    <row customHeight="1" r="97" ht="12.75">
      <c s="1" r="A97"/>
      <c s="46" r="B97">
        <v>39142.0</v>
      </c>
      <c s="47" r="C97">
        <v>13.36</v>
      </c>
      <c t="str" s="3" r="D97">
        <f t="shared" si="19"/>
        <v>548</v>
      </c>
      <c t="str" s="48" r="E97">
        <f t="shared" si="4"/>
        <v>7321.201871</v>
      </c>
      <c t="str" s="48" r="F97">
        <f t="shared" si="5"/>
        <v>10958.1</v>
      </c>
      <c t="str" s="48" r="G97">
        <f t="shared" si="6"/>
        <v>18279.30187</v>
      </c>
      <c t="str" s="48" r="H97">
        <f t="shared" si="7"/>
        <v>7172.225</v>
      </c>
      <c t="str" s="48" r="I97">
        <f t="shared" si="8"/>
        <v>-148.9768713</v>
      </c>
      <c s="49" r="J97"/>
      <c t="str" s="48" r="K97">
        <f t="shared" si="9"/>
        <v>10</v>
      </c>
      <c t="str" s="52" r="L97">
        <f t="shared" si="10"/>
        <v>732.1201871</v>
      </c>
      <c s="49" r="M97"/>
      <c t="str" s="48" r="N97">
        <f t="shared" si="11"/>
        <v>10</v>
      </c>
      <c t="str" s="52" r="O97">
        <f t="shared" si="12"/>
        <v>-732.1201871</v>
      </c>
      <c t="str" s="50" r="P97">
        <f t="shared" si="1"/>
        <v/>
      </c>
      <c s="49" r="Q97"/>
      <c t="str" s="48" r="R97">
        <f t="shared" si="13"/>
        <v>1</v>
      </c>
      <c s="1" r="S97"/>
      <c t="str" s="52" r="T97">
        <f t="shared" si="14"/>
        <v>1</v>
      </c>
      <c t="str" s="51" r="U97">
        <f t="shared" si="2"/>
        <v/>
      </c>
      <c t="str" s="15" r="V97">
        <f t="shared" si="3"/>
        <v/>
      </c>
      <c s="51" r="W97"/>
      <c s="1" r="X97"/>
      <c t="str" s="15" r="Y97">
        <f t="shared" si="20"/>
        <v/>
      </c>
      <c t="str" s="51" r="Z97">
        <f t="shared" si="16"/>
        <v>548</v>
      </c>
      <c t="str" s="48" r="AA97">
        <f t="shared" si="17"/>
        <v>10958.1</v>
      </c>
      <c t="str" s="52" r="AB97">
        <f t="shared" si="18"/>
        <v>7172.225</v>
      </c>
    </row>
    <row customHeight="1" r="98" ht="12.75">
      <c s="1" r="A98"/>
      <c s="46" r="B98">
        <v>39173.0</v>
      </c>
      <c s="47" r="C98">
        <v>13.19</v>
      </c>
      <c t="str" s="3" r="D98">
        <f t="shared" si="19"/>
        <v>548</v>
      </c>
      <c t="str" s="48" r="E98">
        <f t="shared" si="4"/>
        <v>7228.042865</v>
      </c>
      <c t="str" s="48" r="F98">
        <f t="shared" si="5"/>
        <v>10958.1</v>
      </c>
      <c t="str" s="48" r="G98">
        <f t="shared" si="6"/>
        <v>18186.14287</v>
      </c>
      <c t="str" s="48" r="H98">
        <f t="shared" si="7"/>
        <v>7172.225</v>
      </c>
      <c t="str" s="48" r="I98">
        <f t="shared" si="8"/>
        <v>-55.8178655</v>
      </c>
      <c s="49" r="J98"/>
      <c t="str" s="48" r="K98">
        <f t="shared" si="9"/>
        <v>10</v>
      </c>
      <c t="str" s="52" r="L98">
        <f t="shared" si="10"/>
        <v>722.8042865</v>
      </c>
      <c s="49" r="M98"/>
      <c t="str" s="48" r="N98">
        <f t="shared" si="11"/>
        <v>10</v>
      </c>
      <c t="str" s="52" r="O98">
        <f t="shared" si="12"/>
        <v>-722.8042865</v>
      </c>
      <c t="str" s="50" r="P98">
        <f t="shared" si="1"/>
        <v/>
      </c>
      <c s="49" r="Q98"/>
      <c t="str" s="48" r="R98">
        <f t="shared" si="13"/>
        <v>1</v>
      </c>
      <c s="1" r="S98"/>
      <c t="str" s="52" r="T98">
        <f t="shared" si="14"/>
        <v>1</v>
      </c>
      <c t="str" s="51" r="U98">
        <f t="shared" si="2"/>
        <v/>
      </c>
      <c t="str" s="15" r="V98">
        <f t="shared" si="3"/>
        <v/>
      </c>
      <c s="51" r="W98"/>
      <c s="1" r="X98"/>
      <c t="str" s="15" r="Y98">
        <f t="shared" si="20"/>
        <v/>
      </c>
      <c t="str" s="51" r="Z98">
        <f t="shared" si="16"/>
        <v>548</v>
      </c>
      <c t="str" s="48" r="AA98">
        <f t="shared" si="17"/>
        <v>10958.1</v>
      </c>
      <c t="str" s="52" r="AB98">
        <f t="shared" si="18"/>
        <v>7172.225</v>
      </c>
    </row>
    <row customHeight="1" r="99" ht="12.75">
      <c s="1" r="A99"/>
      <c s="46" r="B99">
        <v>39203.0</v>
      </c>
      <c s="47" r="C99">
        <v>14.28</v>
      </c>
      <c t="str" s="3" r="D99">
        <f t="shared" si="19"/>
        <v>548</v>
      </c>
      <c t="str" s="48" r="E99">
        <f t="shared" si="4"/>
        <v>7825.356491</v>
      </c>
      <c t="str" s="48" r="F99">
        <f t="shared" si="5"/>
        <v>10958.1</v>
      </c>
      <c t="str" s="48" r="G99">
        <f t="shared" si="6"/>
        <v>18783.45649</v>
      </c>
      <c t="str" s="48" r="H99">
        <f t="shared" si="7"/>
        <v>7172.225</v>
      </c>
      <c t="str" s="48" r="I99">
        <f t="shared" si="8"/>
        <v>-653.1314912</v>
      </c>
      <c s="49" r="J99"/>
      <c t="str" s="48" r="K99">
        <f t="shared" si="9"/>
        <v>10</v>
      </c>
      <c t="str" s="52" r="L99">
        <f t="shared" si="10"/>
        <v>782.5356491</v>
      </c>
      <c s="49" r="M99"/>
      <c t="str" s="48" r="N99">
        <f t="shared" si="11"/>
        <v>10</v>
      </c>
      <c t="str" s="52" r="O99">
        <f t="shared" si="12"/>
        <v>-782.5356491</v>
      </c>
      <c t="str" s="50" r="P99">
        <f t="shared" si="1"/>
        <v/>
      </c>
      <c s="49" r="Q99"/>
      <c t="str" s="48" r="R99">
        <f t="shared" si="13"/>
        <v>1</v>
      </c>
      <c s="1" r="S99"/>
      <c t="str" s="52" r="T99">
        <f t="shared" si="14"/>
        <v>1</v>
      </c>
      <c t="str" s="51" r="U99">
        <f t="shared" si="2"/>
        <v/>
      </c>
      <c t="str" s="15" r="V99">
        <f t="shared" si="3"/>
        <v/>
      </c>
      <c s="51" r="W99"/>
      <c s="1" r="X99"/>
      <c t="str" s="15" r="Y99">
        <f t="shared" si="20"/>
        <v/>
      </c>
      <c t="str" s="51" r="Z99">
        <f t="shared" si="16"/>
        <v>548</v>
      </c>
      <c t="str" s="48" r="AA99">
        <f t="shared" si="17"/>
        <v>10958.1</v>
      </c>
      <c t="str" s="52" r="AB99">
        <f t="shared" si="18"/>
        <v>7172.225</v>
      </c>
    </row>
    <row customHeight="1" r="100" ht="12.75">
      <c s="1" r="A100"/>
      <c s="46" r="B100">
        <v>39234.0</v>
      </c>
      <c s="47" r="C100">
        <v>13.69</v>
      </c>
      <c t="str" s="3" r="D100">
        <f t="shared" si="19"/>
        <v>548</v>
      </c>
      <c t="str" s="48" r="E100">
        <f t="shared" si="4"/>
        <v>7502.039942</v>
      </c>
      <c t="str" s="48" r="F100">
        <f t="shared" si="5"/>
        <v>10958.1</v>
      </c>
      <c t="str" s="48" r="G100">
        <f t="shared" si="6"/>
        <v>18460.13994</v>
      </c>
      <c t="str" s="48" r="H100">
        <f t="shared" si="7"/>
        <v>7172.225</v>
      </c>
      <c t="str" s="48" r="I100">
        <f t="shared" si="8"/>
        <v>-329.8149415</v>
      </c>
      <c s="49" r="J100"/>
      <c t="str" s="48" r="K100">
        <f t="shared" si="9"/>
        <v>10</v>
      </c>
      <c t="str" s="52" r="L100">
        <f t="shared" si="10"/>
        <v>750.2039942</v>
      </c>
      <c s="49" r="M100"/>
      <c t="str" s="48" r="N100">
        <f t="shared" si="11"/>
        <v>10</v>
      </c>
      <c t="str" s="52" r="O100">
        <f t="shared" si="12"/>
        <v>-750.2039942</v>
      </c>
      <c t="str" s="50" r="P100">
        <f t="shared" si="1"/>
        <v/>
      </c>
      <c s="49" r="Q100"/>
      <c t="str" s="48" r="R100">
        <f t="shared" si="13"/>
        <v>1</v>
      </c>
      <c s="1" r="S100"/>
      <c t="str" s="52" r="T100">
        <f t="shared" si="14"/>
        <v>1</v>
      </c>
      <c t="str" s="51" r="U100">
        <f t="shared" si="2"/>
        <v/>
      </c>
      <c t="str" s="15" r="V100">
        <f t="shared" si="3"/>
        <v/>
      </c>
      <c s="51" r="W100"/>
      <c s="1" r="X100"/>
      <c t="str" s="15" r="Y100">
        <f t="shared" si="20"/>
        <v/>
      </c>
      <c t="str" s="51" r="Z100">
        <f t="shared" si="16"/>
        <v>548</v>
      </c>
      <c t="str" s="48" r="AA100">
        <f t="shared" si="17"/>
        <v>10958.1</v>
      </c>
      <c t="str" s="52" r="AB100">
        <f t="shared" si="18"/>
        <v>7172.225</v>
      </c>
    </row>
    <row customHeight="1" r="101" ht="12.75">
      <c s="1" r="A101"/>
      <c s="46" r="B101">
        <v>39264.0</v>
      </c>
      <c s="47" r="C101">
        <v>13.92</v>
      </c>
      <c t="str" s="3" r="D101">
        <f t="shared" si="19"/>
        <v>548</v>
      </c>
      <c t="str" s="48" r="E101">
        <f t="shared" si="4"/>
        <v>7628.078596</v>
      </c>
      <c t="str" s="48" r="F101">
        <f t="shared" si="5"/>
        <v>10958.1</v>
      </c>
      <c t="str" s="48" r="G101">
        <f t="shared" si="6"/>
        <v>18586.1786</v>
      </c>
      <c t="str" s="48" r="H101">
        <f t="shared" si="7"/>
        <v>7172.225</v>
      </c>
      <c t="str" s="48" r="I101">
        <f t="shared" si="8"/>
        <v>-455.8535965</v>
      </c>
      <c s="49" r="J101"/>
      <c t="str" s="48" r="K101">
        <f t="shared" si="9"/>
        <v>10</v>
      </c>
      <c t="str" s="52" r="L101">
        <f t="shared" si="10"/>
        <v>762.8078596</v>
      </c>
      <c s="49" r="M101"/>
      <c t="str" s="48" r="N101">
        <f t="shared" si="11"/>
        <v>10</v>
      </c>
      <c t="str" s="52" r="O101">
        <f t="shared" si="12"/>
        <v>-762.8078596</v>
      </c>
      <c t="str" s="50" r="P101">
        <f t="shared" si="1"/>
        <v/>
      </c>
      <c s="49" r="Q101"/>
      <c t="str" s="48" r="R101">
        <f t="shared" si="13"/>
        <v>1</v>
      </c>
      <c s="1" r="S101"/>
      <c t="str" s="52" r="T101">
        <f t="shared" si="14"/>
        <v>1</v>
      </c>
      <c t="str" s="51" r="U101">
        <f t="shared" si="2"/>
        <v/>
      </c>
      <c t="str" s="15" r="V101">
        <f t="shared" si="3"/>
        <v/>
      </c>
      <c s="51" r="W101"/>
      <c s="1" r="X101"/>
      <c t="str" s="15" r="Y101">
        <f t="shared" si="20"/>
        <v/>
      </c>
      <c t="str" s="51" r="Z101">
        <f t="shared" si="16"/>
        <v>548</v>
      </c>
      <c t="str" s="48" r="AA101">
        <f t="shared" si="17"/>
        <v>10958.1</v>
      </c>
      <c t="str" s="52" r="AB101">
        <f t="shared" si="18"/>
        <v>7172.225</v>
      </c>
    </row>
    <row customHeight="1" r="102" ht="12.75">
      <c s="1" r="A102"/>
      <c s="46" r="B102">
        <v>39295.0</v>
      </c>
      <c s="47" r="C102">
        <v>13.4</v>
      </c>
      <c t="str" s="3" r="D102">
        <f t="shared" si="19"/>
        <v>548</v>
      </c>
      <c t="str" s="48" r="E102">
        <f t="shared" si="4"/>
        <v>7343.121637</v>
      </c>
      <c t="str" s="48" r="F102">
        <f t="shared" si="5"/>
        <v>10958.1</v>
      </c>
      <c t="str" s="48" r="G102">
        <f t="shared" si="6"/>
        <v>18301.22164</v>
      </c>
      <c t="str" s="48" r="H102">
        <f t="shared" si="7"/>
        <v>7172.225</v>
      </c>
      <c t="str" s="48" r="I102">
        <f t="shared" si="8"/>
        <v>-170.8966374</v>
      </c>
      <c s="49" r="J102"/>
      <c t="str" s="48" r="K102">
        <f t="shared" si="9"/>
        <v>10</v>
      </c>
      <c t="str" s="52" r="L102">
        <f t="shared" si="10"/>
        <v>734.3121637</v>
      </c>
      <c s="49" r="M102"/>
      <c t="str" s="48" r="N102">
        <f t="shared" si="11"/>
        <v>10</v>
      </c>
      <c t="str" s="52" r="O102">
        <f t="shared" si="12"/>
        <v>-734.3121637</v>
      </c>
      <c t="str" s="50" r="P102">
        <f t="shared" si="1"/>
        <v/>
      </c>
      <c s="49" r="Q102"/>
      <c t="str" s="48" r="R102">
        <f t="shared" si="13"/>
        <v>1</v>
      </c>
      <c s="1" r="S102"/>
      <c t="str" s="52" r="T102">
        <f t="shared" si="14"/>
        <v>1</v>
      </c>
      <c t="str" s="51" r="U102">
        <f t="shared" si="2"/>
        <v/>
      </c>
      <c t="str" s="15" r="V102">
        <f t="shared" si="3"/>
        <v/>
      </c>
      <c s="51" r="W102"/>
      <c s="1" r="X102"/>
      <c t="str" s="15" r="Y102">
        <f t="shared" si="20"/>
        <v/>
      </c>
      <c t="str" s="51" r="Z102">
        <f t="shared" si="16"/>
        <v>548</v>
      </c>
      <c t="str" s="48" r="AA102">
        <f t="shared" si="17"/>
        <v>10958.1</v>
      </c>
      <c t="str" s="52" r="AB102">
        <f t="shared" si="18"/>
        <v>7172.225</v>
      </c>
    </row>
    <row customHeight="1" r="103" ht="12.75">
      <c s="1" r="A103"/>
      <c s="46" r="B103">
        <v>39326.0</v>
      </c>
      <c s="47" r="C103">
        <v>13.63</v>
      </c>
      <c t="str" s="3" r="D103">
        <f t="shared" si="19"/>
        <v>548</v>
      </c>
      <c t="str" s="48" r="E103">
        <f t="shared" si="4"/>
        <v>7469.160292</v>
      </c>
      <c t="str" s="48" r="F103">
        <f t="shared" si="5"/>
        <v>10958.1</v>
      </c>
      <c t="str" s="48" r="G103">
        <f t="shared" si="6"/>
        <v>18427.26029</v>
      </c>
      <c t="str" s="48" r="H103">
        <f t="shared" si="7"/>
        <v>7172.225</v>
      </c>
      <c t="str" s="48" r="I103">
        <f t="shared" si="8"/>
        <v>-296.9352924</v>
      </c>
      <c s="49" r="J103"/>
      <c t="str" s="48" r="K103">
        <f t="shared" si="9"/>
        <v>10</v>
      </c>
      <c t="str" s="52" r="L103">
        <f t="shared" si="10"/>
        <v>746.9160292</v>
      </c>
      <c s="49" r="M103"/>
      <c t="str" s="48" r="N103">
        <f t="shared" si="11"/>
        <v>10</v>
      </c>
      <c t="str" s="52" r="O103">
        <f t="shared" si="12"/>
        <v>-746.9160292</v>
      </c>
      <c t="str" s="50" r="P103">
        <f t="shared" si="1"/>
        <v/>
      </c>
      <c s="49" r="Q103"/>
      <c t="str" s="48" r="R103">
        <f t="shared" si="13"/>
        <v>1</v>
      </c>
      <c s="1" r="S103"/>
      <c t="str" s="52" r="T103">
        <f t="shared" si="14"/>
        <v>1</v>
      </c>
      <c t="str" s="51" r="U103">
        <f t="shared" si="2"/>
        <v/>
      </c>
      <c t="str" s="15" r="V103">
        <f t="shared" si="3"/>
        <v/>
      </c>
      <c s="51" r="W103"/>
      <c s="1" r="X103"/>
      <c t="str" s="15" r="Y103">
        <f t="shared" si="20"/>
        <v/>
      </c>
      <c t="str" s="51" r="Z103">
        <f t="shared" si="16"/>
        <v>548</v>
      </c>
      <c t="str" s="48" r="AA103">
        <f t="shared" si="17"/>
        <v>10958.1</v>
      </c>
      <c t="str" s="52" r="AB103">
        <f t="shared" si="18"/>
        <v>7172.225</v>
      </c>
    </row>
    <row customHeight="1" r="104" ht="12.75">
      <c s="1" r="A104"/>
      <c s="46" r="B104">
        <v>39356.0</v>
      </c>
      <c s="47" r="C104">
        <v>15.0</v>
      </c>
      <c t="str" s="3" r="D104">
        <f t="shared" si="19"/>
        <v>548</v>
      </c>
      <c t="str" s="48" r="E104">
        <f t="shared" si="4"/>
        <v>8219.912281</v>
      </c>
      <c t="str" s="48" r="F104">
        <f t="shared" si="5"/>
        <v>10958.1</v>
      </c>
      <c t="str" s="48" r="G104">
        <f t="shared" si="6"/>
        <v>19178.01228</v>
      </c>
      <c t="str" s="48" r="H104">
        <f t="shared" si="7"/>
        <v>7172.225</v>
      </c>
      <c t="str" s="48" r="I104">
        <f t="shared" si="8"/>
        <v>-1047.687281</v>
      </c>
      <c s="49" r="J104"/>
      <c t="str" s="48" r="K104">
        <f t="shared" si="9"/>
        <v>10</v>
      </c>
      <c t="str" s="52" r="L104">
        <f t="shared" si="10"/>
        <v>821.9912281</v>
      </c>
      <c s="49" r="M104"/>
      <c t="str" s="48" r="N104">
        <f t="shared" si="11"/>
        <v>10</v>
      </c>
      <c t="str" s="52" r="O104">
        <f t="shared" si="12"/>
        <v>-821.9912281</v>
      </c>
      <c t="str" s="54" r="P104">
        <f t="shared" si="1"/>
        <v>-225.6960526</v>
      </c>
      <c s="49" r="Q104"/>
      <c t="str" s="48" r="R104">
        <f t="shared" si="13"/>
        <v>1</v>
      </c>
      <c s="1" r="S104"/>
      <c t="str" s="52" r="T104">
        <f t="shared" si="14"/>
        <v>1</v>
      </c>
      <c t="str" s="51" r="U104">
        <f t="shared" si="2"/>
        <v>-15</v>
      </c>
      <c t="str" s="52" r="V104">
        <f t="shared" si="3"/>
        <v>-225.6960526</v>
      </c>
      <c s="53" r="W104">
        <v>-15.0</v>
      </c>
      <c s="47" r="X104">
        <v>15.0</v>
      </c>
      <c t="str" s="52" r="Y104">
        <f t="shared" si="20"/>
        <v>-225</v>
      </c>
      <c t="str" s="51" r="Z104">
        <f t="shared" si="16"/>
        <v>533</v>
      </c>
      <c t="str" s="48" r="AA104">
        <f t="shared" si="17"/>
        <v>11183.1</v>
      </c>
      <c t="str" s="52" r="AB104">
        <f t="shared" si="18"/>
        <v>7172.225</v>
      </c>
    </row>
    <row customHeight="1" r="105" ht="12.75">
      <c s="1" r="A105"/>
      <c s="46" r="B105">
        <v>39387.0</v>
      </c>
      <c s="47" r="C105">
        <v>14.64</v>
      </c>
      <c t="str" s="3" r="D105">
        <f t="shared" si="19"/>
        <v>533</v>
      </c>
      <c t="str" s="48" r="E105">
        <f t="shared" si="4"/>
        <v>7803.034386</v>
      </c>
      <c t="str" s="48" r="F105">
        <f t="shared" si="5"/>
        <v>11183.1</v>
      </c>
      <c t="str" s="48" r="G105">
        <f t="shared" si="6"/>
        <v>18986.13439</v>
      </c>
      <c t="str" s="48" r="H105">
        <f t="shared" si="7"/>
        <v>7172.225</v>
      </c>
      <c t="str" s="48" r="I105">
        <f t="shared" si="8"/>
        <v>-630.809386</v>
      </c>
      <c s="49" r="J105"/>
      <c t="str" s="48" r="K105">
        <f t="shared" si="9"/>
        <v>10</v>
      </c>
      <c t="str" s="52" r="L105">
        <f t="shared" si="10"/>
        <v>780.3034386</v>
      </c>
      <c s="49" r="M105"/>
      <c t="str" s="48" r="N105">
        <f t="shared" si="11"/>
        <v>10</v>
      </c>
      <c t="str" s="52" r="O105">
        <f t="shared" si="12"/>
        <v>-780.3034386</v>
      </c>
      <c t="str" s="50" r="P105">
        <f t="shared" si="1"/>
        <v/>
      </c>
      <c s="49" r="Q105"/>
      <c t="str" s="48" r="R105">
        <f t="shared" si="13"/>
        <v>1</v>
      </c>
      <c s="1" r="S105"/>
      <c t="str" s="52" r="T105">
        <f t="shared" si="14"/>
        <v>1</v>
      </c>
      <c t="str" s="51" r="U105">
        <f t="shared" si="2"/>
        <v/>
      </c>
      <c t="str" s="15" r="V105">
        <f t="shared" si="3"/>
        <v/>
      </c>
      <c s="51" r="W105"/>
      <c s="1" r="X105"/>
      <c t="str" s="15" r="Y105">
        <f t="shared" si="20"/>
        <v/>
      </c>
      <c t="str" s="51" r="Z105">
        <f t="shared" si="16"/>
        <v>533</v>
      </c>
      <c t="str" s="48" r="AA105">
        <f t="shared" si="17"/>
        <v>11183.1</v>
      </c>
      <c t="str" s="52" r="AB105">
        <f t="shared" si="18"/>
        <v>7172.225</v>
      </c>
    </row>
    <row customHeight="1" r="106" ht="12.75">
      <c s="1" r="A106"/>
      <c s="46" r="B106">
        <v>39417.0</v>
      </c>
      <c s="47" r="C106">
        <v>14.79</v>
      </c>
      <c t="str" s="3" r="D106">
        <f t="shared" si="19"/>
        <v>533</v>
      </c>
      <c t="str" s="48" r="E106">
        <f t="shared" si="4"/>
        <v>7882.983509</v>
      </c>
      <c t="str" s="48" r="F106">
        <f t="shared" si="5"/>
        <v>11183.1</v>
      </c>
      <c t="str" s="48" r="G106">
        <f t="shared" si="6"/>
        <v>19066.08351</v>
      </c>
      <c t="str" s="48" r="H106">
        <f t="shared" si="7"/>
        <v>7172.225</v>
      </c>
      <c t="str" s="48" r="I106">
        <f t="shared" si="8"/>
        <v>-710.7585088</v>
      </c>
      <c s="49" r="J106"/>
      <c t="str" s="48" r="K106">
        <f t="shared" si="9"/>
        <v>10</v>
      </c>
      <c t="str" s="52" r="L106">
        <f t="shared" si="10"/>
        <v>788.2983509</v>
      </c>
      <c s="49" r="M106"/>
      <c t="str" s="48" r="N106">
        <f t="shared" si="11"/>
        <v>10</v>
      </c>
      <c t="str" s="52" r="O106">
        <f t="shared" si="12"/>
        <v>-788.2983509</v>
      </c>
      <c t="str" s="50" r="P106">
        <f t="shared" si="1"/>
        <v/>
      </c>
      <c s="49" r="Q106"/>
      <c t="str" s="48" r="R106">
        <f t="shared" si="13"/>
        <v>1</v>
      </c>
      <c s="1" r="S106"/>
      <c t="str" s="52" r="T106">
        <f t="shared" si="14"/>
        <v>1</v>
      </c>
      <c t="str" s="51" r="U106">
        <f t="shared" si="2"/>
        <v/>
      </c>
      <c t="str" s="15" r="V106">
        <f t="shared" si="3"/>
        <v/>
      </c>
      <c s="51" r="W106"/>
      <c s="1" r="X106"/>
      <c t="str" s="15" r="Y106">
        <f t="shared" si="20"/>
        <v/>
      </c>
      <c t="str" s="51" r="Z106">
        <f t="shared" si="16"/>
        <v>533</v>
      </c>
      <c t="str" s="48" r="AA106">
        <f t="shared" si="17"/>
        <v>11183.1</v>
      </c>
      <c t="str" s="52" r="AB106">
        <f t="shared" si="18"/>
        <v>7172.225</v>
      </c>
    </row>
    <row customHeight="1" r="107" ht="12.75">
      <c s="1" r="A107"/>
      <c s="46" r="B107">
        <v>39448.0</v>
      </c>
      <c s="47" r="C107">
        <v>11.83</v>
      </c>
      <c t="str" s="3" r="D107">
        <f t="shared" si="19"/>
        <v>533</v>
      </c>
      <c t="str" s="48" r="E107">
        <f t="shared" si="4"/>
        <v>6305.320819</v>
      </c>
      <c t="str" s="48" r="F107">
        <f t="shared" si="5"/>
        <v>11183.1</v>
      </c>
      <c t="str" s="48" r="G107">
        <f t="shared" si="6"/>
        <v>17488.42082</v>
      </c>
      <c t="str" s="48" r="H107">
        <f t="shared" si="7"/>
        <v>7172.225</v>
      </c>
      <c t="str" s="48" r="I107">
        <f t="shared" si="8"/>
        <v>866.9041813</v>
      </c>
      <c s="49" r="J107"/>
      <c t="str" s="48" r="K107">
        <f t="shared" si="9"/>
        <v>10</v>
      </c>
      <c t="str" s="52" r="L107">
        <f t="shared" si="10"/>
        <v>630.5320819</v>
      </c>
      <c s="49" r="M107"/>
      <c t="str" s="48" r="N107">
        <f t="shared" si="11"/>
        <v>10</v>
      </c>
      <c t="str" s="52" r="O107">
        <f t="shared" si="12"/>
        <v>-630.5320819</v>
      </c>
      <c t="str" s="54" r="P107">
        <f t="shared" si="1"/>
        <v>236.3720994</v>
      </c>
      <c s="49" r="Q107"/>
      <c t="str" s="48" r="R107">
        <f t="shared" si="13"/>
        <v>1</v>
      </c>
      <c s="1" r="S107"/>
      <c t="str" s="52" r="T107">
        <f t="shared" si="14"/>
        <v>1</v>
      </c>
      <c t="str" s="51" r="U107">
        <f t="shared" si="2"/>
        <v>20</v>
      </c>
      <c t="str" s="52" r="V107">
        <f t="shared" si="3"/>
        <v>236.3720994</v>
      </c>
      <c s="53" r="W107">
        <v>20.0</v>
      </c>
      <c s="47" r="X107">
        <v>11.83</v>
      </c>
      <c t="str" s="52" r="Y107">
        <f t="shared" si="20"/>
        <v>236.6</v>
      </c>
      <c t="str" s="51" r="Z107">
        <f t="shared" si="16"/>
        <v>553</v>
      </c>
      <c t="str" s="48" r="AA107">
        <f t="shared" si="17"/>
        <v>10946.5</v>
      </c>
      <c t="str" s="52" r="AB107">
        <f t="shared" si="18"/>
        <v>7290.525</v>
      </c>
    </row>
    <row customHeight="1" r="108" ht="12.75">
      <c s="1" r="A108"/>
      <c s="55" r="B108">
        <v>39479.0</v>
      </c>
      <c s="47" r="C108">
        <v>11.93</v>
      </c>
      <c t="str" s="3" r="D108">
        <f t="shared" si="19"/>
        <v>553</v>
      </c>
      <c t="str" s="48" r="E108">
        <f t="shared" si="4"/>
        <v>6597.220234</v>
      </c>
      <c t="str" s="48" r="F108">
        <f t="shared" si="5"/>
        <v>10946.5</v>
      </c>
      <c t="str" s="48" r="G108">
        <f t="shared" si="6"/>
        <v>17543.72023</v>
      </c>
      <c t="str" s="48" r="H108">
        <f t="shared" si="7"/>
        <v>7290.525</v>
      </c>
      <c t="str" s="48" r="I108">
        <f t="shared" si="8"/>
        <v>693.3047661</v>
      </c>
      <c s="49" r="J108"/>
      <c t="str" s="48" r="K108">
        <f t="shared" si="9"/>
        <v>10</v>
      </c>
      <c t="str" s="52" r="L108">
        <f t="shared" si="10"/>
        <v>659.7220234</v>
      </c>
      <c s="49" r="M108"/>
      <c t="str" s="48" r="N108">
        <f t="shared" si="11"/>
        <v>10</v>
      </c>
      <c t="str" s="52" r="O108">
        <f t="shared" si="12"/>
        <v>-659.7220234</v>
      </c>
      <c t="str" s="54" r="P108">
        <f t="shared" si="1"/>
        <v>33.58274269</v>
      </c>
      <c s="49" r="Q108"/>
      <c t="str" s="48" r="R108">
        <f t="shared" si="13"/>
        <v>1</v>
      </c>
      <c s="1" r="S108"/>
      <c t="str" s="52" r="T108">
        <f t="shared" si="14"/>
        <v>1</v>
      </c>
      <c t="str" s="51" r="U108">
        <f t="shared" si="2"/>
        <v>3</v>
      </c>
      <c t="str" s="52" r="V108">
        <f t="shared" si="3"/>
        <v>33.58274269</v>
      </c>
      <c s="53" r="W108">
        <v>3.0</v>
      </c>
      <c s="47" r="X108">
        <v>11.93</v>
      </c>
      <c t="str" s="52" r="Y108">
        <f t="shared" si="20"/>
        <v>35.79</v>
      </c>
      <c t="str" s="51" r="Z108">
        <f t="shared" si="16"/>
        <v>556</v>
      </c>
      <c t="str" s="48" r="AA108">
        <f t="shared" si="17"/>
        <v>10910.71</v>
      </c>
      <c t="str" s="52" r="AB108">
        <f t="shared" si="18"/>
        <v>7308.42</v>
      </c>
    </row>
    <row customHeight="1" r="109" ht="12.75">
      <c s="1" r="A109"/>
      <c s="46" r="B109">
        <v>39508.0</v>
      </c>
      <c s="47" r="C109">
        <v>12.62</v>
      </c>
      <c t="str" s="3" r="D109">
        <f t="shared" si="19"/>
        <v>556</v>
      </c>
      <c t="str" s="48" r="E109">
        <f t="shared" si="4"/>
        <v>7016.646199</v>
      </c>
      <c t="str" s="48" r="F109">
        <f t="shared" si="5"/>
        <v>10910.71</v>
      </c>
      <c t="str" s="48" r="G109">
        <f t="shared" si="6"/>
        <v>17927.3562</v>
      </c>
      <c t="str" s="48" r="H109">
        <f t="shared" si="7"/>
        <v>7308.42</v>
      </c>
      <c t="str" s="48" r="I109">
        <f t="shared" si="8"/>
        <v>291.7738012</v>
      </c>
      <c s="49" r="J109"/>
      <c t="str" s="48" r="K109">
        <f t="shared" si="9"/>
        <v>10</v>
      </c>
      <c t="str" s="52" r="L109">
        <f t="shared" si="10"/>
        <v>701.6646199</v>
      </c>
      <c s="49" r="M109"/>
      <c t="str" s="48" r="N109">
        <f t="shared" si="11"/>
        <v>10</v>
      </c>
      <c t="str" s="52" r="O109">
        <f t="shared" si="12"/>
        <v>-701.6646199</v>
      </c>
      <c t="str" s="50" r="P109">
        <f t="shared" si="1"/>
        <v/>
      </c>
      <c s="49" r="Q109"/>
      <c t="str" s="48" r="R109">
        <f t="shared" si="13"/>
        <v>1</v>
      </c>
      <c s="1" r="S109"/>
      <c t="str" s="52" r="T109">
        <f t="shared" si="14"/>
        <v>1</v>
      </c>
      <c t="str" s="51" r="U109">
        <f t="shared" si="2"/>
        <v/>
      </c>
      <c t="str" s="15" r="V109">
        <f t="shared" si="3"/>
        <v/>
      </c>
      <c s="51" r="W109"/>
      <c s="1" r="X109"/>
      <c t="str" s="15" r="Y109">
        <f t="shared" si="20"/>
        <v/>
      </c>
      <c t="str" s="51" r="Z109">
        <f t="shared" si="16"/>
        <v>556</v>
      </c>
      <c t="str" s="48" r="AA109">
        <f t="shared" si="17"/>
        <v>10910.71</v>
      </c>
      <c t="str" s="52" r="AB109">
        <f t="shared" si="18"/>
        <v>7308.42</v>
      </c>
    </row>
    <row customHeight="1" r="110" ht="12.75">
      <c s="1" r="A110"/>
      <c s="46" r="B110">
        <v>39539.0</v>
      </c>
      <c s="47" r="C110">
        <v>13.85</v>
      </c>
      <c t="str" s="3" r="D110">
        <f t="shared" si="19"/>
        <v>556</v>
      </c>
      <c t="str" s="48" r="E110">
        <f t="shared" si="4"/>
        <v>7700.519006</v>
      </c>
      <c t="str" s="48" r="F110">
        <f t="shared" si="5"/>
        <v>10910.71</v>
      </c>
      <c t="str" s="48" r="G110">
        <f t="shared" si="6"/>
        <v>18611.22901</v>
      </c>
      <c t="str" s="48" r="H110">
        <f t="shared" si="7"/>
        <v>7308.42</v>
      </c>
      <c t="str" s="48" r="I110">
        <f t="shared" si="8"/>
        <v>-392.0990058</v>
      </c>
      <c s="49" r="J110"/>
      <c t="str" s="48" r="K110">
        <f t="shared" si="9"/>
        <v>10</v>
      </c>
      <c t="str" s="52" r="L110">
        <f t="shared" si="10"/>
        <v>770.0519006</v>
      </c>
      <c s="49" r="M110"/>
      <c t="str" s="48" r="N110">
        <f t="shared" si="11"/>
        <v>10</v>
      </c>
      <c t="str" s="52" r="O110">
        <f t="shared" si="12"/>
        <v>-770.0519006</v>
      </c>
      <c t="str" s="50" r="P110">
        <f t="shared" si="1"/>
        <v/>
      </c>
      <c s="49" r="Q110"/>
      <c t="str" s="48" r="R110">
        <f t="shared" si="13"/>
        <v>1</v>
      </c>
      <c s="1" r="S110"/>
      <c t="str" s="52" r="T110">
        <f t="shared" si="14"/>
        <v>1</v>
      </c>
      <c t="str" s="51" r="U110">
        <f t="shared" si="2"/>
        <v/>
      </c>
      <c t="str" s="15" r="V110">
        <f t="shared" si="3"/>
        <v/>
      </c>
      <c s="51" r="W110"/>
      <c s="1" r="X110"/>
      <c t="str" s="15" r="Y110">
        <f t="shared" si="20"/>
        <v/>
      </c>
      <c t="str" s="51" r="Z110">
        <f t="shared" si="16"/>
        <v>556</v>
      </c>
      <c t="str" s="48" r="AA110">
        <f t="shared" si="17"/>
        <v>10910.71</v>
      </c>
      <c t="str" s="52" r="AB110">
        <f t="shared" si="18"/>
        <v>7308.42</v>
      </c>
    </row>
    <row customHeight="1" r="111" ht="12.75">
      <c s="1" r="A111"/>
      <c s="46" r="B111">
        <v>39569.0</v>
      </c>
      <c s="47" r="C111">
        <v>13.39</v>
      </c>
      <c t="str" s="3" r="D111">
        <f t="shared" si="19"/>
        <v>556</v>
      </c>
      <c t="str" s="48" r="E111">
        <f t="shared" si="4"/>
        <v>7444.761696</v>
      </c>
      <c t="str" s="48" r="F111">
        <f t="shared" si="5"/>
        <v>10910.71</v>
      </c>
      <c t="str" s="48" r="G111">
        <f t="shared" si="6"/>
        <v>18355.4717</v>
      </c>
      <c t="str" s="48" r="H111">
        <f t="shared" si="7"/>
        <v>7308.42</v>
      </c>
      <c t="str" s="48" r="I111">
        <f t="shared" si="8"/>
        <v>-136.3416959</v>
      </c>
      <c s="49" r="J111"/>
      <c t="str" s="48" r="K111">
        <f t="shared" si="9"/>
        <v>10</v>
      </c>
      <c t="str" s="52" r="L111">
        <f t="shared" si="10"/>
        <v>744.4761696</v>
      </c>
      <c s="49" r="M111"/>
      <c t="str" s="48" r="N111">
        <f t="shared" si="11"/>
        <v>10</v>
      </c>
      <c t="str" s="52" r="O111">
        <f t="shared" si="12"/>
        <v>-744.4761696</v>
      </c>
      <c t="str" s="50" r="P111">
        <f t="shared" si="1"/>
        <v/>
      </c>
      <c s="49" r="Q111"/>
      <c t="str" s="48" r="R111">
        <f t="shared" si="13"/>
        <v>1</v>
      </c>
      <c s="1" r="S111"/>
      <c t="str" s="52" r="T111">
        <f t="shared" si="14"/>
        <v>1</v>
      </c>
      <c t="str" s="51" r="U111">
        <f t="shared" si="2"/>
        <v/>
      </c>
      <c t="str" s="15" r="V111">
        <f t="shared" si="3"/>
        <v/>
      </c>
      <c s="51" r="W111"/>
      <c s="1" r="X111"/>
      <c t="str" s="15" r="Y111">
        <f t="shared" si="20"/>
        <v/>
      </c>
      <c t="str" s="51" r="Z111">
        <f t="shared" si="16"/>
        <v>556</v>
      </c>
      <c t="str" s="48" r="AA111">
        <f t="shared" si="17"/>
        <v>10910.71</v>
      </c>
      <c t="str" s="52" r="AB111">
        <f t="shared" si="18"/>
        <v>7308.42</v>
      </c>
    </row>
    <row customHeight="1" r="112" ht="12.75">
      <c s="1" r="A112"/>
      <c s="46" r="B112">
        <v>39600.0</v>
      </c>
      <c s="47" r="C112">
        <v>11.67</v>
      </c>
      <c t="str" s="3" r="D112">
        <f t="shared" si="19"/>
        <v>556</v>
      </c>
      <c t="str" s="48" r="E112">
        <f t="shared" si="4"/>
        <v>6488.451754</v>
      </c>
      <c t="str" s="48" r="F112">
        <f t="shared" si="5"/>
        <v>10910.71</v>
      </c>
      <c t="str" s="48" r="G112">
        <f t="shared" si="6"/>
        <v>17399.16175</v>
      </c>
      <c t="str" s="48" r="H112">
        <f t="shared" si="7"/>
        <v>7308.42</v>
      </c>
      <c t="str" s="48" r="I112">
        <f t="shared" si="8"/>
        <v>819.9682456</v>
      </c>
      <c s="49" r="J112"/>
      <c t="str" s="48" r="K112">
        <f t="shared" si="9"/>
        <v>10</v>
      </c>
      <c t="str" s="52" r="L112">
        <f t="shared" si="10"/>
        <v>648.8451754</v>
      </c>
      <c s="49" r="M112"/>
      <c t="str" s="48" r="N112">
        <f t="shared" si="11"/>
        <v>10</v>
      </c>
      <c t="str" s="52" r="O112">
        <f t="shared" si="12"/>
        <v>-648.8451754</v>
      </c>
      <c t="str" s="54" r="P112">
        <f t="shared" si="1"/>
        <v>171.1230702</v>
      </c>
      <c s="49" r="Q112"/>
      <c t="str" s="48" r="R112">
        <f t="shared" si="13"/>
        <v>1</v>
      </c>
      <c s="1" r="S112"/>
      <c t="str" s="52" r="T112">
        <f t="shared" si="14"/>
        <v>1</v>
      </c>
      <c t="str" s="51" r="U112">
        <f t="shared" si="2"/>
        <v>15</v>
      </c>
      <c t="str" s="52" r="V112">
        <f t="shared" si="3"/>
        <v>171.1230702</v>
      </c>
      <c s="53" r="W112">
        <v>15.0</v>
      </c>
      <c s="47" r="X112">
        <v>11.67</v>
      </c>
      <c t="str" s="52" r="Y112">
        <f t="shared" si="20"/>
        <v>175.05</v>
      </c>
      <c t="str" s="51" r="Z112">
        <f t="shared" si="16"/>
        <v>571</v>
      </c>
      <c t="str" s="48" r="AA112">
        <f t="shared" si="17"/>
        <v>10735.66</v>
      </c>
      <c t="str" s="52" r="AB112">
        <f t="shared" si="18"/>
        <v>7395.945</v>
      </c>
    </row>
    <row customHeight="1" r="113" ht="12.75">
      <c s="1" r="A113"/>
      <c s="46" r="B113">
        <v>39630.0</v>
      </c>
      <c s="47" r="C113">
        <v>12.48</v>
      </c>
      <c t="str" s="3" r="D113">
        <f t="shared" si="19"/>
        <v>571</v>
      </c>
      <c t="str" s="48" r="E113">
        <f t="shared" si="4"/>
        <v>7126.007018</v>
      </c>
      <c t="str" s="48" r="F113">
        <f t="shared" si="5"/>
        <v>10735.66</v>
      </c>
      <c t="str" s="48" r="G113">
        <f t="shared" si="6"/>
        <v>17861.66702</v>
      </c>
      <c t="str" s="48" r="H113">
        <f t="shared" si="7"/>
        <v>7395.945</v>
      </c>
      <c t="str" s="48" r="I113">
        <f t="shared" si="8"/>
        <v>269.9379825</v>
      </c>
      <c s="49" r="J113"/>
      <c t="str" s="48" r="K113">
        <f t="shared" si="9"/>
        <v>10</v>
      </c>
      <c t="str" s="52" r="L113">
        <f t="shared" si="10"/>
        <v>712.6007018</v>
      </c>
      <c s="49" r="M113"/>
      <c t="str" s="48" r="N113">
        <f t="shared" si="11"/>
        <v>10</v>
      </c>
      <c t="str" s="52" r="O113">
        <f t="shared" si="12"/>
        <v>-712.6007018</v>
      </c>
      <c t="str" s="50" r="P113">
        <f t="shared" si="1"/>
        <v/>
      </c>
      <c s="49" r="Q113"/>
      <c t="str" s="48" r="R113">
        <f t="shared" si="13"/>
        <v>1</v>
      </c>
      <c s="1" r="S113"/>
      <c t="str" s="52" r="T113">
        <f t="shared" si="14"/>
        <v>1</v>
      </c>
      <c t="str" s="51" r="U113">
        <f t="shared" si="2"/>
        <v/>
      </c>
      <c t="str" s="15" r="V113">
        <f t="shared" si="3"/>
        <v/>
      </c>
      <c s="51" r="W113"/>
      <c s="1" r="X113"/>
      <c t="str" s="15" r="Y113">
        <f t="shared" si="20"/>
        <v/>
      </c>
      <c t="str" s="51" r="Z113">
        <f t="shared" si="16"/>
        <v>571</v>
      </c>
      <c t="str" s="48" r="AA113">
        <f t="shared" si="17"/>
        <v>10735.66</v>
      </c>
      <c t="str" s="52" r="AB113">
        <f t="shared" si="18"/>
        <v>7395.945</v>
      </c>
    </row>
    <row customHeight="1" r="114" ht="12.75">
      <c s="1" r="A114"/>
      <c s="46" r="B114">
        <v>39661.0</v>
      </c>
      <c s="47" r="C114">
        <v>11.64</v>
      </c>
      <c t="str" s="3" r="D114">
        <f t="shared" si="19"/>
        <v>571</v>
      </c>
      <c t="str" s="48" r="E114">
        <f t="shared" si="4"/>
        <v>6646.37193</v>
      </c>
      <c t="str" s="48" r="F114">
        <f t="shared" si="5"/>
        <v>10735.66</v>
      </c>
      <c t="str" s="48" r="G114">
        <f t="shared" si="6"/>
        <v>17382.03193</v>
      </c>
      <c t="str" s="48" r="H114">
        <f t="shared" si="7"/>
        <v>7395.945</v>
      </c>
      <c t="str" s="48" r="I114">
        <f t="shared" si="8"/>
        <v>749.5730702</v>
      </c>
      <c s="49" r="J114"/>
      <c t="str" s="48" r="K114">
        <f t="shared" si="9"/>
        <v>10</v>
      </c>
      <c t="str" s="52" r="L114">
        <f t="shared" si="10"/>
        <v>664.637193</v>
      </c>
      <c s="49" r="M114"/>
      <c t="str" s="48" r="N114">
        <f t="shared" si="11"/>
        <v>10</v>
      </c>
      <c t="str" s="52" r="O114">
        <f t="shared" si="12"/>
        <v>-664.637193</v>
      </c>
      <c t="str" s="54" r="P114">
        <f t="shared" si="1"/>
        <v>84.93587719</v>
      </c>
      <c s="49" r="Q114"/>
      <c t="str" s="48" r="R114">
        <f t="shared" si="13"/>
        <v>1</v>
      </c>
      <c s="1" r="S114"/>
      <c t="str" s="52" r="T114">
        <f t="shared" si="14"/>
        <v>1</v>
      </c>
      <c t="str" s="51" r="U114">
        <f t="shared" si="2"/>
        <v>7</v>
      </c>
      <c t="str" s="52" r="V114">
        <f t="shared" si="3"/>
        <v>84.93587719</v>
      </c>
      <c s="53" r="W114">
        <v>7.0</v>
      </c>
      <c s="47" r="X114">
        <v>11.64</v>
      </c>
      <c t="str" s="52" r="Y114">
        <f t="shared" si="20"/>
        <v>81.48</v>
      </c>
      <c t="str" s="51" r="Z114">
        <f t="shared" si="16"/>
        <v>578</v>
      </c>
      <c t="str" s="48" r="AA114">
        <f t="shared" si="17"/>
        <v>10654.18</v>
      </c>
      <c t="str" s="52" r="AB114">
        <f t="shared" si="18"/>
        <v>7436.685</v>
      </c>
    </row>
    <row customHeight="1" r="115" ht="12.75">
      <c s="1" r="A115"/>
      <c s="46" r="B115">
        <v>39692.0</v>
      </c>
      <c s="47" r="C115">
        <v>10.5</v>
      </c>
      <c t="str" s="3" r="D115">
        <f t="shared" si="19"/>
        <v>578</v>
      </c>
      <c t="str" s="48" r="E115">
        <f t="shared" si="4"/>
        <v>6068.938596</v>
      </c>
      <c t="str" s="48" r="F115">
        <f t="shared" si="5"/>
        <v>10654.18</v>
      </c>
      <c t="str" s="48" r="G115">
        <f t="shared" si="6"/>
        <v>16723.1186</v>
      </c>
      <c t="str" s="48" r="H115">
        <f t="shared" si="7"/>
        <v>7436.685</v>
      </c>
      <c t="str" s="48" r="I115">
        <f t="shared" si="8"/>
        <v>1367.746404</v>
      </c>
      <c s="49" r="J115"/>
      <c t="str" s="48" r="K115">
        <f t="shared" si="9"/>
        <v>10</v>
      </c>
      <c t="str" s="52" r="L115">
        <f t="shared" si="10"/>
        <v>606.8938596</v>
      </c>
      <c s="49" r="M115"/>
      <c t="str" s="48" r="N115">
        <f t="shared" si="11"/>
        <v>10</v>
      </c>
      <c t="str" s="52" r="O115">
        <f t="shared" si="12"/>
        <v>-606.8938596</v>
      </c>
      <c t="str" s="54" r="P115">
        <f t="shared" si="1"/>
        <v>760.8525439</v>
      </c>
      <c s="49" r="Q115"/>
      <c t="str" s="48" r="R115">
        <f t="shared" si="13"/>
        <v>1</v>
      </c>
      <c s="1" r="S115"/>
      <c t="str" s="52" r="T115">
        <f t="shared" si="14"/>
        <v>1</v>
      </c>
      <c t="str" s="51" r="U115">
        <f t="shared" si="2"/>
        <v>72</v>
      </c>
      <c t="str" s="52" r="V115">
        <f t="shared" si="3"/>
        <v>760.8525439</v>
      </c>
      <c s="53" r="W115">
        <v>72.0</v>
      </c>
      <c s="47" r="X115">
        <v>10.5</v>
      </c>
      <c t="str" s="52" r="Y115">
        <f t="shared" si="20"/>
        <v>756</v>
      </c>
      <c t="str" s="51" r="Z115">
        <f t="shared" si="16"/>
        <v>650</v>
      </c>
      <c t="str" s="48" r="AA115">
        <f t="shared" si="17"/>
        <v>9898.18</v>
      </c>
      <c t="str" s="52" r="AB115">
        <f t="shared" si="18"/>
        <v>7814.685</v>
      </c>
    </row>
    <row customHeight="1" r="116" ht="12.75">
      <c s="1" r="A116"/>
      <c s="46" r="B116">
        <v>39722.0</v>
      </c>
      <c s="47" r="C116">
        <v>8.37</v>
      </c>
      <c t="str" s="3" r="D116">
        <f t="shared" si="19"/>
        <v>650</v>
      </c>
      <c t="str" s="48" r="E116">
        <f t="shared" si="4"/>
        <v>5440.451053</v>
      </c>
      <c t="str" s="48" r="F116">
        <f t="shared" si="5"/>
        <v>9898.18</v>
      </c>
      <c t="str" s="48" r="G116">
        <f t="shared" si="6"/>
        <v>15338.63105</v>
      </c>
      <c t="str" s="48" r="H116">
        <f t="shared" si="7"/>
        <v>7814.685</v>
      </c>
      <c t="str" s="48" r="I116">
        <f t="shared" si="8"/>
        <v>2374.233947</v>
      </c>
      <c s="49" r="J116"/>
      <c t="str" s="48" r="K116">
        <f t="shared" si="9"/>
        <v>10</v>
      </c>
      <c t="str" s="52" r="L116">
        <f t="shared" si="10"/>
        <v>544.0451053</v>
      </c>
      <c s="49" r="M116"/>
      <c t="str" s="48" r="N116">
        <f t="shared" si="11"/>
        <v>10</v>
      </c>
      <c t="str" s="52" r="O116">
        <f t="shared" si="12"/>
        <v>-544.0451053</v>
      </c>
      <c t="str" s="54" r="P116">
        <f t="shared" si="1"/>
        <v>1830.188842</v>
      </c>
      <c s="49" r="Q116"/>
      <c t="str" s="48" r="R116">
        <f t="shared" si="13"/>
        <v>1</v>
      </c>
      <c s="1" r="S116"/>
      <c t="str" s="52" r="T116">
        <f t="shared" si="14"/>
        <v>1</v>
      </c>
      <c t="str" s="51" r="U116">
        <f t="shared" si="2"/>
        <v>219</v>
      </c>
      <c t="str" s="52" r="V116">
        <f t="shared" si="3"/>
        <v>1830.188842</v>
      </c>
      <c s="53" r="W116">
        <v>219.0</v>
      </c>
      <c s="47" r="X116">
        <v>8.37</v>
      </c>
      <c t="str" s="52" r="Y116">
        <f t="shared" si="20"/>
        <v>1833.03</v>
      </c>
      <c t="str" s="51" r="Z116">
        <f t="shared" si="16"/>
        <v>869</v>
      </c>
      <c t="str" s="48" r="AA116">
        <f t="shared" si="17"/>
        <v>8065.15</v>
      </c>
      <c t="str" s="52" r="AB116">
        <f t="shared" si="18"/>
        <v>8731.2</v>
      </c>
    </row>
    <row customHeight="1" r="117" ht="12.75">
      <c s="1" r="A117"/>
      <c s="46" r="B117">
        <v>39753.0</v>
      </c>
      <c s="47" r="C117">
        <v>6.43</v>
      </c>
      <c t="str" s="3" r="D117">
        <f t="shared" si="19"/>
        <v>869</v>
      </c>
      <c t="str" s="48" r="E117">
        <f t="shared" si="4"/>
        <v>5587.632398</v>
      </c>
      <c t="str" s="48" r="F117">
        <f t="shared" si="5"/>
        <v>8065.15</v>
      </c>
      <c t="str" s="48" r="G117">
        <f t="shared" si="6"/>
        <v>13652.7824</v>
      </c>
      <c t="str" s="48" r="H117">
        <f t="shared" si="7"/>
        <v>8731.2</v>
      </c>
      <c t="str" s="48" r="I117">
        <f t="shared" si="8"/>
        <v>3143.567602</v>
      </c>
      <c s="49" r="J117"/>
      <c t="str" s="48" r="K117">
        <f t="shared" si="9"/>
        <v>10</v>
      </c>
      <c t="str" s="52" r="L117">
        <f t="shared" si="10"/>
        <v>558.7632398</v>
      </c>
      <c s="49" r="M117"/>
      <c t="str" s="48" r="N117">
        <f t="shared" si="11"/>
        <v>10</v>
      </c>
      <c t="str" s="52" r="O117">
        <f t="shared" si="12"/>
        <v>-558.7632398</v>
      </c>
      <c t="str" s="54" r="P117">
        <f t="shared" si="1"/>
        <v>2584.804363</v>
      </c>
      <c s="49" r="Q117"/>
      <c t="str" s="48" r="R117">
        <f t="shared" si="13"/>
        <v>1</v>
      </c>
      <c s="1" r="S117"/>
      <c t="str" s="52" r="T117">
        <f t="shared" si="14"/>
        <v>1</v>
      </c>
      <c t="str" s="51" r="U117">
        <f t="shared" si="2"/>
        <v>402</v>
      </c>
      <c t="str" s="52" r="V117">
        <f t="shared" si="3"/>
        <v>2584.804363</v>
      </c>
      <c s="53" r="W117">
        <v>402.0</v>
      </c>
      <c s="47" r="X117">
        <v>6.43</v>
      </c>
      <c t="str" s="52" r="Y117">
        <f t="shared" si="20"/>
        <v>2584.86</v>
      </c>
      <c t="str" s="51" r="Z117">
        <f t="shared" si="16"/>
        <v>1271</v>
      </c>
      <c t="str" s="48" r="AA117">
        <f t="shared" si="17"/>
        <v>5480.29</v>
      </c>
      <c t="str" s="52" r="AB117">
        <f t="shared" si="18"/>
        <v>10023.63</v>
      </c>
    </row>
    <row customHeight="1" r="118" ht="12.75">
      <c s="1" r="A118"/>
      <c s="46" r="B118">
        <v>39783.0</v>
      </c>
      <c s="47" r="C118">
        <v>6.75</v>
      </c>
      <c t="str" s="3" r="D118">
        <f t="shared" si="19"/>
        <v>1271</v>
      </c>
      <c t="str" s="48" r="E118">
        <f t="shared" si="4"/>
        <v>8579.210526</v>
      </c>
      <c t="str" s="48" r="F118">
        <f t="shared" si="5"/>
        <v>5480.29</v>
      </c>
      <c t="str" s="48" r="G118">
        <f t="shared" si="6"/>
        <v>14059.50053</v>
      </c>
      <c t="str" s="48" r="H118">
        <f t="shared" si="7"/>
        <v>10023.63</v>
      </c>
      <c t="str" s="48" r="I118">
        <f t="shared" si="8"/>
        <v>1444.419474</v>
      </c>
      <c s="49" r="J118"/>
      <c t="str" s="48" r="K118">
        <f t="shared" si="9"/>
        <v>10</v>
      </c>
      <c t="str" s="52" r="L118">
        <f t="shared" si="10"/>
        <v>857.9210526</v>
      </c>
      <c s="49" r="M118"/>
      <c t="str" s="48" r="N118">
        <f t="shared" si="11"/>
        <v>10</v>
      </c>
      <c t="str" s="52" r="O118">
        <f t="shared" si="12"/>
        <v>-857.9210526</v>
      </c>
      <c t="str" s="54" r="P118">
        <f t="shared" si="1"/>
        <v>586.4984211</v>
      </c>
      <c s="49" r="Q118"/>
      <c t="str" s="48" r="R118">
        <f t="shared" si="13"/>
        <v>1</v>
      </c>
      <c s="1" r="S118"/>
      <c t="str" s="52" r="T118">
        <f t="shared" si="14"/>
        <v>1</v>
      </c>
      <c t="str" s="51" r="U118">
        <f t="shared" si="2"/>
        <v>87</v>
      </c>
      <c t="str" s="52" r="V118">
        <f t="shared" si="3"/>
        <v>586.4984211</v>
      </c>
      <c s="53" r="W118">
        <v>87.0</v>
      </c>
      <c s="47" r="X118">
        <v>6.75</v>
      </c>
      <c t="str" s="52" r="Y118">
        <f t="shared" si="20"/>
        <v>587.25</v>
      </c>
      <c t="str" s="51" r="Z118">
        <f t="shared" si="16"/>
        <v>1358</v>
      </c>
      <c t="str" s="48" r="AA118">
        <f t="shared" si="17"/>
        <v>4893.04</v>
      </c>
      <c t="str" s="52" r="AB118">
        <f t="shared" si="18"/>
        <v>10317.255</v>
      </c>
    </row>
    <row customHeight="1" r="119" ht="12.75">
      <c s="1" r="A119"/>
      <c s="46" r="B119">
        <v>39814.0</v>
      </c>
      <c s="47" r="C119">
        <v>6.32</v>
      </c>
      <c t="str" s="3" r="D119">
        <f t="shared" si="19"/>
        <v>1358</v>
      </c>
      <c t="str" s="48" r="E119">
        <f t="shared" si="4"/>
        <v>8582.523041</v>
      </c>
      <c t="str" s="48" r="F119">
        <f t="shared" si="5"/>
        <v>4893.04</v>
      </c>
      <c t="str" s="48" r="G119">
        <f t="shared" si="6"/>
        <v>13475.56304</v>
      </c>
      <c t="str" s="48" r="H119">
        <f t="shared" si="7"/>
        <v>10317.255</v>
      </c>
      <c t="str" s="48" r="I119">
        <f t="shared" si="8"/>
        <v>1734.731959</v>
      </c>
      <c s="49" r="J119"/>
      <c t="str" s="48" r="K119">
        <f t="shared" si="9"/>
        <v>10</v>
      </c>
      <c t="str" s="52" r="L119">
        <f t="shared" si="10"/>
        <v>858.2523041</v>
      </c>
      <c s="49" r="M119"/>
      <c t="str" s="48" r="N119">
        <f t="shared" si="11"/>
        <v>10</v>
      </c>
      <c t="str" s="52" r="O119">
        <f t="shared" si="12"/>
        <v>-858.2523041</v>
      </c>
      <c t="str" s="54" r="P119">
        <f t="shared" si="1"/>
        <v>876.479655</v>
      </c>
      <c s="49" r="Q119"/>
      <c t="str" s="48" r="R119">
        <f t="shared" si="13"/>
        <v>1</v>
      </c>
      <c s="1" r="S119"/>
      <c t="str" s="52" r="T119">
        <f t="shared" si="14"/>
        <v>1</v>
      </c>
      <c t="str" s="51" r="U119">
        <f t="shared" si="2"/>
        <v>139</v>
      </c>
      <c t="str" s="52" r="V119">
        <f t="shared" si="3"/>
        <v>876.479655</v>
      </c>
      <c s="53" r="W119">
        <v>139.0</v>
      </c>
      <c s="47" r="X119">
        <v>6.32</v>
      </c>
      <c t="str" s="52" r="Y119">
        <f t="shared" si="20"/>
        <v>878.48</v>
      </c>
      <c t="str" s="51" r="Z119">
        <f t="shared" si="16"/>
        <v>1497</v>
      </c>
      <c t="str" s="48" r="AA119">
        <f t="shared" si="17"/>
        <v>4014.56</v>
      </c>
      <c t="str" s="52" r="AB119">
        <f t="shared" si="18"/>
        <v>10756.495</v>
      </c>
    </row>
    <row customHeight="1" r="120" ht="12.75">
      <c s="1" r="A120"/>
      <c s="55" r="B120">
        <v>39845.0</v>
      </c>
      <c s="47" r="C120">
        <v>4.9</v>
      </c>
      <c t="str" s="3" r="D120">
        <f t="shared" si="19"/>
        <v>1497</v>
      </c>
      <c t="str" s="48" r="E120">
        <f t="shared" si="4"/>
        <v>7335.271345</v>
      </c>
      <c t="str" s="48" r="F120">
        <f t="shared" si="5"/>
        <v>4014.56</v>
      </c>
      <c t="str" s="48" r="G120">
        <f t="shared" si="6"/>
        <v>11349.83135</v>
      </c>
      <c t="str" s="48" r="H120">
        <f t="shared" si="7"/>
        <v>10756.495</v>
      </c>
      <c t="str" s="48" r="I120">
        <f t="shared" si="8"/>
        <v>3421.223655</v>
      </c>
      <c s="49" r="J120"/>
      <c t="str" s="48" r="K120">
        <f t="shared" si="9"/>
        <v>10</v>
      </c>
      <c t="str" s="52" r="L120">
        <f t="shared" si="10"/>
        <v>733.5271345</v>
      </c>
      <c s="49" r="M120"/>
      <c t="str" s="48" r="N120">
        <f t="shared" si="11"/>
        <v>10</v>
      </c>
      <c t="str" s="52" r="O120">
        <f t="shared" si="12"/>
        <v>-733.5271345</v>
      </c>
      <c t="str" s="54" r="P120">
        <f t="shared" si="1"/>
        <v>2687.69652</v>
      </c>
      <c s="49" r="Q120"/>
      <c t="str" s="48" r="R120">
        <f t="shared" si="13"/>
        <v>1</v>
      </c>
      <c s="1" r="S120"/>
      <c t="str" s="52" r="T120">
        <f t="shared" si="14"/>
        <v>1</v>
      </c>
      <c t="str" s="51" r="U120">
        <f t="shared" si="2"/>
        <v>549</v>
      </c>
      <c t="str" s="52" r="V120">
        <f t="shared" si="3"/>
        <v>2687.69652</v>
      </c>
      <c s="53" r="W120">
        <v>549.0</v>
      </c>
      <c s="47" r="X120">
        <v>4.9</v>
      </c>
      <c t="str" s="52" r="Y120">
        <f t="shared" si="20"/>
        <v>2690.1</v>
      </c>
      <c t="str" s="51" r="Z120">
        <f t="shared" si="16"/>
        <v>2046</v>
      </c>
      <c t="str" s="48" r="AA120">
        <f t="shared" si="17"/>
        <v>1324.46</v>
      </c>
      <c t="str" s="52" r="AB120">
        <f t="shared" si="18"/>
        <v>12101.545</v>
      </c>
    </row>
    <row customHeight="1" r="121" ht="12.75">
      <c s="1" r="A121"/>
      <c s="46" r="B121">
        <v>39873.0</v>
      </c>
      <c s="47" r="C121">
        <v>5.19</v>
      </c>
      <c t="str" s="3" r="D121">
        <f t="shared" si="19"/>
        <v>2046</v>
      </c>
      <c t="str" s="48" r="E121">
        <f t="shared" si="4"/>
        <v>10618.70965</v>
      </c>
      <c t="str" s="48" r="F121">
        <f t="shared" si="5"/>
        <v>1324.46</v>
      </c>
      <c t="str" s="48" r="G121">
        <f t="shared" si="6"/>
        <v>11943.16965</v>
      </c>
      <c t="str" s="48" r="H121">
        <f t="shared" si="7"/>
        <v>12101.545</v>
      </c>
      <c t="str" s="48" r="I121">
        <f t="shared" si="8"/>
        <v>1482.835351</v>
      </c>
      <c s="49" r="J121"/>
      <c t="str" s="48" r="K121">
        <f t="shared" si="9"/>
        <v>10</v>
      </c>
      <c t="str" s="52" r="L121">
        <f t="shared" si="10"/>
        <v>1061.870965</v>
      </c>
      <c s="49" r="M121"/>
      <c t="str" s="48" r="N121">
        <f t="shared" si="11"/>
        <v>10</v>
      </c>
      <c t="str" s="52" r="O121">
        <f t="shared" si="12"/>
        <v>-1061.870965</v>
      </c>
      <c t="str" s="54" r="P121">
        <f t="shared" si="1"/>
        <v>420.964386</v>
      </c>
      <c s="49" r="Q121"/>
      <c t="str" s="48" r="R121">
        <f t="shared" si="13"/>
        <v>1</v>
      </c>
      <c s="1" r="S121"/>
      <c t="str" s="52" r="T121">
        <f t="shared" si="14"/>
        <v>1</v>
      </c>
      <c t="str" s="51" r="U121">
        <f t="shared" si="2"/>
        <v>81</v>
      </c>
      <c t="str" s="52" r="V121">
        <f t="shared" si="3"/>
        <v>420.964386</v>
      </c>
      <c s="53" r="W121">
        <v>81.0</v>
      </c>
      <c s="47" r="X121">
        <v>5.19</v>
      </c>
      <c t="str" s="52" r="Y121">
        <f t="shared" si="20"/>
        <v>420.39</v>
      </c>
      <c t="str" s="51" r="Z121">
        <f t="shared" si="16"/>
        <v>2127</v>
      </c>
      <c t="str" s="48" r="AA121">
        <f t="shared" si="17"/>
        <v>904.07</v>
      </c>
      <c t="str" s="52" r="AB121">
        <f t="shared" si="18"/>
        <v>12311.74</v>
      </c>
    </row>
    <row customHeight="1" r="122" ht="12.75">
      <c s="1" r="A122"/>
      <c s="46" r="B122">
        <v>39904.0</v>
      </c>
      <c s="47" r="C122">
        <v>7.27</v>
      </c>
      <c t="str" s="3" r="D122">
        <f t="shared" si="19"/>
        <v>2127</v>
      </c>
      <c t="str" s="48" r="E122">
        <f t="shared" si="4"/>
        <v>15463.24749</v>
      </c>
      <c t="str" s="48" r="F122">
        <f t="shared" si="5"/>
        <v>904.07</v>
      </c>
      <c t="str" s="48" r="G122">
        <f t="shared" si="6"/>
        <v>16367.31749</v>
      </c>
      <c t="str" s="48" r="H122">
        <f t="shared" si="7"/>
        <v>12311.74</v>
      </c>
      <c t="str" s="48" r="I122">
        <f t="shared" si="8"/>
        <v>-3151.507485</v>
      </c>
      <c s="49" r="J122"/>
      <c t="str" s="48" r="K122">
        <f t="shared" si="9"/>
        <v>10</v>
      </c>
      <c t="str" s="52" r="L122">
        <f t="shared" si="10"/>
        <v>1546.324749</v>
      </c>
      <c s="49" r="M122"/>
      <c t="str" s="48" r="N122">
        <f t="shared" si="11"/>
        <v>10</v>
      </c>
      <c t="str" s="52" r="O122">
        <f t="shared" si="12"/>
        <v>-1546.324749</v>
      </c>
      <c t="str" s="54" r="P122">
        <f t="shared" si="1"/>
        <v>-1605.182737</v>
      </c>
      <c s="49" r="Q122"/>
      <c t="str" s="48" r="R122">
        <f t="shared" si="13"/>
        <v>1</v>
      </c>
      <c s="1" r="S122"/>
      <c t="str" s="52" r="T122">
        <f t="shared" si="14"/>
        <v>1</v>
      </c>
      <c t="str" s="51" r="U122">
        <f t="shared" si="2"/>
        <v>-221</v>
      </c>
      <c t="str" s="52" r="V122">
        <f t="shared" si="3"/>
        <v>-1605.182737</v>
      </c>
      <c s="53" r="W122">
        <v>-221.0</v>
      </c>
      <c s="47" r="X122">
        <v>7.27</v>
      </c>
      <c t="str" s="52" r="Y122">
        <f t="shared" si="20"/>
        <v>-1606.67</v>
      </c>
      <c t="str" s="51" r="Z122">
        <f t="shared" si="16"/>
        <v>1906</v>
      </c>
      <c t="str" s="48" r="AA122">
        <f t="shared" si="17"/>
        <v>2510.74</v>
      </c>
      <c t="str" s="52" r="AB122">
        <f t="shared" si="18"/>
        <v>12311.74</v>
      </c>
    </row>
    <row customHeight="1" r="123" ht="12.75">
      <c s="1" r="A123"/>
      <c s="46" r="B123">
        <v>39934.0</v>
      </c>
      <c s="47" r="C123">
        <v>7.49</v>
      </c>
      <c t="str" s="3" r="D123">
        <f t="shared" si="19"/>
        <v>1906</v>
      </c>
      <c t="str" s="48" r="E123">
        <f t="shared" si="4"/>
        <v>14275.8962</v>
      </c>
      <c t="str" s="48" r="F123">
        <f t="shared" si="5"/>
        <v>2510.74</v>
      </c>
      <c t="str" s="48" r="G123">
        <f t="shared" si="6"/>
        <v>16786.6362</v>
      </c>
      <c t="str" s="48" r="H123">
        <f t="shared" si="7"/>
        <v>12311.74</v>
      </c>
      <c t="str" s="48" r="I123">
        <f t="shared" si="8"/>
        <v>-1964.156199</v>
      </c>
      <c s="49" r="J123"/>
      <c t="str" s="48" r="K123">
        <f t="shared" si="9"/>
        <v>10</v>
      </c>
      <c t="str" s="52" r="L123">
        <f t="shared" si="10"/>
        <v>1427.58962</v>
      </c>
      <c s="49" r="M123"/>
      <c t="str" s="48" r="N123">
        <f t="shared" si="11"/>
        <v>10</v>
      </c>
      <c t="str" s="52" r="O123">
        <f t="shared" si="12"/>
        <v>-1427.58962</v>
      </c>
      <c t="str" s="54" r="P123">
        <f t="shared" si="1"/>
        <v>-536.5665789</v>
      </c>
      <c s="49" r="Q123"/>
      <c t="str" s="48" r="R123">
        <f t="shared" si="13"/>
        <v>1</v>
      </c>
      <c s="1" r="S123"/>
      <c t="str" s="52" r="T123">
        <f t="shared" si="14"/>
        <v>1</v>
      </c>
      <c t="str" s="51" r="U123">
        <f t="shared" si="2"/>
        <v>-72</v>
      </c>
      <c t="str" s="52" r="V123">
        <f t="shared" si="3"/>
        <v>-536.5665789</v>
      </c>
      <c s="53" r="W123">
        <v>-72.0</v>
      </c>
      <c s="47" r="X123">
        <v>7.49</v>
      </c>
      <c t="str" s="52" r="Y123">
        <f t="shared" si="20"/>
        <v>-539.28</v>
      </c>
      <c t="str" s="51" r="Z123">
        <f t="shared" si="16"/>
        <v>1834</v>
      </c>
      <c t="str" s="48" r="AA123">
        <f t="shared" si="17"/>
        <v>3050.02</v>
      </c>
      <c t="str" s="52" r="AB123">
        <f t="shared" si="18"/>
        <v>12311.74</v>
      </c>
    </row>
    <row customHeight="1" r="124" ht="12.75">
      <c s="1" r="A124"/>
      <c s="46" r="B124">
        <v>39965.0</v>
      </c>
      <c s="47" r="C124">
        <v>8.56</v>
      </c>
      <c t="str" s="3" r="D124">
        <f t="shared" si="19"/>
        <v>1834</v>
      </c>
      <c t="str" s="48" r="E124">
        <f t="shared" si="4"/>
        <v>15698.98994</v>
      </c>
      <c t="str" s="48" r="F124">
        <f t="shared" si="5"/>
        <v>3050.02</v>
      </c>
      <c t="str" s="48" r="G124">
        <f t="shared" si="6"/>
        <v>18749.00994</v>
      </c>
      <c t="str" s="48" r="H124">
        <f t="shared" si="7"/>
        <v>12311.74</v>
      </c>
      <c t="str" s="48" r="I124">
        <f t="shared" si="8"/>
        <v>-3387.249942</v>
      </c>
      <c s="49" r="J124"/>
      <c t="str" s="48" r="K124">
        <f t="shared" si="9"/>
        <v>10</v>
      </c>
      <c t="str" s="52" r="L124">
        <f t="shared" si="10"/>
        <v>1569.898994</v>
      </c>
      <c s="49" r="M124"/>
      <c t="str" s="48" r="N124">
        <f t="shared" si="11"/>
        <v>10</v>
      </c>
      <c t="str" s="52" r="O124">
        <f t="shared" si="12"/>
        <v>-1569.898994</v>
      </c>
      <c t="str" s="54" r="P124">
        <f t="shared" si="1"/>
        <v>-1817.350947</v>
      </c>
      <c s="49" r="Q124"/>
      <c t="str" s="48" r="R124">
        <f t="shared" si="13"/>
        <v>1</v>
      </c>
      <c s="1" r="S124"/>
      <c t="str" s="52" r="T124">
        <f t="shared" si="14"/>
        <v>1</v>
      </c>
      <c t="str" s="51" r="U124">
        <f t="shared" si="2"/>
        <v>-212</v>
      </c>
      <c t="str" s="52" r="V124">
        <f t="shared" si="3"/>
        <v>-1817.350947</v>
      </c>
      <c s="53" r="W124">
        <v>-212.0</v>
      </c>
      <c s="47" r="X124">
        <v>8.56</v>
      </c>
      <c t="str" s="52" r="Y124">
        <f t="shared" si="20"/>
        <v>-1814.72</v>
      </c>
      <c t="str" s="51" r="Z124">
        <f t="shared" si="16"/>
        <v>1622</v>
      </c>
      <c t="str" s="48" r="AA124">
        <f t="shared" si="17"/>
        <v>4864.74</v>
      </c>
      <c t="str" s="52" r="AB124">
        <f t="shared" si="18"/>
        <v>12311.74</v>
      </c>
    </row>
    <row customHeight="1" r="125" ht="12.75">
      <c s="1" r="A125"/>
      <c s="46" r="B125">
        <v>39995.0</v>
      </c>
      <c s="47" r="C125">
        <v>10.16</v>
      </c>
      <c t="str" s="3" r="D125">
        <f t="shared" si="19"/>
        <v>1622</v>
      </c>
      <c t="str" s="48" r="E125">
        <f t="shared" si="4"/>
        <v>16479.46058</v>
      </c>
      <c t="str" s="48" r="F125">
        <f t="shared" si="5"/>
        <v>4864.74</v>
      </c>
      <c t="str" s="48" r="G125">
        <f t="shared" si="6"/>
        <v>21344.20058</v>
      </c>
      <c t="str" s="48" r="H125">
        <f t="shared" si="7"/>
        <v>12311.74</v>
      </c>
      <c t="str" s="48" r="I125">
        <f t="shared" si="8"/>
        <v>-4167.720585</v>
      </c>
      <c s="49" r="J125"/>
      <c t="str" s="48" r="K125">
        <f t="shared" si="9"/>
        <v>10</v>
      </c>
      <c t="str" s="52" r="L125">
        <f t="shared" si="10"/>
        <v>1647.946058</v>
      </c>
      <c s="49" r="M125"/>
      <c t="str" s="48" r="N125">
        <f t="shared" si="11"/>
        <v>10</v>
      </c>
      <c t="str" s="52" r="O125">
        <f t="shared" si="12"/>
        <v>-1647.946058</v>
      </c>
      <c t="str" s="54" r="P125">
        <f t="shared" si="1"/>
        <v>-2519.774526</v>
      </c>
      <c s="49" r="Q125"/>
      <c t="str" s="48" r="R125">
        <f t="shared" si="13"/>
        <v>1</v>
      </c>
      <c s="1" r="S125"/>
      <c t="str" s="52" r="T125">
        <f t="shared" si="14"/>
        <v>1</v>
      </c>
      <c t="str" s="51" r="U125">
        <f t="shared" si="2"/>
        <v>-248</v>
      </c>
      <c t="str" s="52" r="V125">
        <f t="shared" si="3"/>
        <v>-2519.774526</v>
      </c>
      <c s="53" r="W125">
        <v>-248.0</v>
      </c>
      <c s="47" r="X125">
        <v>10.16</v>
      </c>
      <c t="str" s="52" r="Y125">
        <f t="shared" si="20"/>
        <v>-2519.68</v>
      </c>
      <c t="str" s="51" r="Z125">
        <f t="shared" si="16"/>
        <v>1374</v>
      </c>
      <c t="str" s="48" r="AA125">
        <f t="shared" si="17"/>
        <v>7384.42</v>
      </c>
      <c t="str" s="52" r="AB125">
        <f t="shared" si="18"/>
        <v>12311.74</v>
      </c>
    </row>
    <row customHeight="1" r="126" ht="12.75">
      <c s="1" r="A126"/>
      <c s="46" r="B126">
        <v>40026.0</v>
      </c>
      <c s="47" r="C126">
        <v>10.73</v>
      </c>
      <c t="str" s="3" r="D126">
        <f t="shared" si="19"/>
        <v>1374</v>
      </c>
      <c t="str" s="48" r="E126">
        <f t="shared" si="4"/>
        <v>14742.95725</v>
      </c>
      <c t="str" s="48" r="F126">
        <f t="shared" si="5"/>
        <v>7384.42</v>
      </c>
      <c t="str" s="48" r="G126">
        <f t="shared" si="6"/>
        <v>22127.37725</v>
      </c>
      <c t="str" s="48" r="H126">
        <f t="shared" si="7"/>
        <v>12311.74</v>
      </c>
      <c t="str" s="48" r="I126">
        <f t="shared" si="8"/>
        <v>-2431.217251</v>
      </c>
      <c s="49" r="J126"/>
      <c t="str" s="48" r="K126">
        <f t="shared" si="9"/>
        <v>10</v>
      </c>
      <c t="str" s="52" r="L126">
        <f t="shared" si="10"/>
        <v>1474.295725</v>
      </c>
      <c s="49" r="M126"/>
      <c t="str" s="48" r="N126">
        <f t="shared" si="11"/>
        <v>10</v>
      </c>
      <c t="str" s="52" r="O126">
        <f t="shared" si="12"/>
        <v>-1474.295725</v>
      </c>
      <c t="str" s="54" r="P126">
        <f t="shared" si="1"/>
        <v>-956.9215263</v>
      </c>
      <c s="49" r="Q126"/>
      <c t="str" s="48" r="R126">
        <f t="shared" si="13"/>
        <v>1</v>
      </c>
      <c s="1" r="S126"/>
      <c t="str" s="52" r="T126">
        <f t="shared" si="14"/>
        <v>1</v>
      </c>
      <c t="str" s="51" r="U126">
        <f t="shared" si="2"/>
        <v>-89</v>
      </c>
      <c t="str" s="52" r="V126">
        <f t="shared" si="3"/>
        <v>-956.9215263</v>
      </c>
      <c s="53" r="W126">
        <v>-89.0</v>
      </c>
      <c s="47" r="X126">
        <v>10.73</v>
      </c>
      <c t="str" s="52" r="Y126">
        <f t="shared" si="20"/>
        <v>-954.97</v>
      </c>
      <c t="str" s="51" r="Z126">
        <f t="shared" si="16"/>
        <v>1285</v>
      </c>
      <c t="str" s="48" r="AA126">
        <f t="shared" si="17"/>
        <v>8339.39</v>
      </c>
      <c t="str" s="52" r="AB126">
        <f t="shared" si="18"/>
        <v>12311.74</v>
      </c>
    </row>
    <row customHeight="1" r="127" ht="12.75">
      <c s="1" r="A127"/>
      <c s="46" r="B127">
        <v>40057.0</v>
      </c>
      <c s="47" r="C127">
        <v>11.0</v>
      </c>
      <c t="str" s="3" r="D127">
        <f t="shared" si="19"/>
        <v>1285</v>
      </c>
      <c t="str" s="48" r="E127">
        <f t="shared" si="4"/>
        <v>14134.93567</v>
      </c>
      <c t="str" s="48" r="F127">
        <f t="shared" si="5"/>
        <v>8339.39</v>
      </c>
      <c t="str" s="48" r="G127">
        <f t="shared" si="6"/>
        <v>22474.32567</v>
      </c>
      <c t="str" s="48" r="H127">
        <f t="shared" si="7"/>
        <v>12311.74</v>
      </c>
      <c t="str" s="48" r="I127">
        <f t="shared" si="8"/>
        <v>-1823.195673</v>
      </c>
      <c s="49" r="J127"/>
      <c t="str" s="48" r="K127">
        <f t="shared" si="9"/>
        <v>10</v>
      </c>
      <c t="str" s="52" r="L127">
        <f t="shared" si="10"/>
        <v>1413.493567</v>
      </c>
      <c s="49" r="M127"/>
      <c t="str" s="48" r="N127">
        <f t="shared" si="11"/>
        <v>10</v>
      </c>
      <c t="str" s="52" r="O127">
        <f t="shared" si="12"/>
        <v>-1413.493567</v>
      </c>
      <c t="str" s="54" r="P127">
        <f t="shared" si="1"/>
        <v>-409.7021053</v>
      </c>
      <c s="49" r="Q127"/>
      <c t="str" s="48" r="R127">
        <f t="shared" si="13"/>
        <v>1</v>
      </c>
      <c s="1" r="S127"/>
      <c t="str" s="52" r="T127">
        <f t="shared" si="14"/>
        <v>1</v>
      </c>
      <c t="str" s="51" r="U127">
        <f t="shared" si="2"/>
        <v>-37</v>
      </c>
      <c t="str" s="52" r="V127">
        <f t="shared" si="3"/>
        <v>-409.7021053</v>
      </c>
      <c s="53" r="W127">
        <v>-37.0</v>
      </c>
      <c s="47" r="X127">
        <v>11.0</v>
      </c>
      <c t="str" s="52" r="Y127">
        <f t="shared" si="20"/>
        <v>-407</v>
      </c>
      <c t="str" s="51" r="Z127">
        <f t="shared" si="16"/>
        <v>1248</v>
      </c>
      <c t="str" s="48" r="AA127">
        <f t="shared" si="17"/>
        <v>8746.39</v>
      </c>
      <c t="str" s="52" r="AB127">
        <f t="shared" si="18"/>
        <v>12311.74</v>
      </c>
    </row>
    <row customHeight="1" r="128" ht="12.75">
      <c s="1" r="A128"/>
      <c s="46" r="B128">
        <v>40087.0</v>
      </c>
      <c s="47" r="C128">
        <v>10.99</v>
      </c>
      <c t="str" s="3" r="D128">
        <f t="shared" si="19"/>
        <v>1248</v>
      </c>
      <c t="str" s="48" r="E128">
        <f t="shared" si="4"/>
        <v>13715.45573</v>
      </c>
      <c t="str" s="48" r="F128">
        <f t="shared" si="5"/>
        <v>8746.39</v>
      </c>
      <c t="str" s="48" r="G128">
        <f t="shared" si="6"/>
        <v>22461.84573</v>
      </c>
      <c t="str" s="48" r="H128">
        <f t="shared" si="7"/>
        <v>12311.74</v>
      </c>
      <c t="str" s="48" r="I128">
        <f t="shared" si="8"/>
        <v>-1403.715731</v>
      </c>
      <c s="49" r="J128"/>
      <c t="str" s="48" r="K128">
        <f t="shared" si="9"/>
        <v>10</v>
      </c>
      <c t="str" s="52" r="L128">
        <f t="shared" si="10"/>
        <v>1371.545573</v>
      </c>
      <c s="49" r="M128"/>
      <c t="str" s="48" r="N128">
        <f t="shared" si="11"/>
        <v>10</v>
      </c>
      <c t="str" s="52" r="O128">
        <f t="shared" si="12"/>
        <v>-1371.545573</v>
      </c>
      <c t="str" s="54" r="P128">
        <f t="shared" si="1"/>
        <v>-32.17015789</v>
      </c>
      <c s="49" r="Q128"/>
      <c t="str" s="48" r="R128">
        <f t="shared" si="13"/>
        <v>1</v>
      </c>
      <c s="1" r="S128"/>
      <c t="str" s="52" r="T128">
        <f t="shared" si="14"/>
        <v>1</v>
      </c>
      <c t="str" s="51" r="U128">
        <f t="shared" si="2"/>
        <v>-3</v>
      </c>
      <c t="str" s="52" r="V128">
        <f t="shared" si="3"/>
        <v>-32.17015789</v>
      </c>
      <c s="53" r="W128">
        <v>-3.0</v>
      </c>
      <c s="47" r="X128">
        <v>10.99</v>
      </c>
      <c t="str" s="52" r="Y128">
        <f t="shared" si="20"/>
        <v>-32.97</v>
      </c>
      <c t="str" s="51" r="Z128">
        <f t="shared" si="16"/>
        <v>1245</v>
      </c>
      <c t="str" s="48" r="AA128">
        <f t="shared" si="17"/>
        <v>8779.36</v>
      </c>
      <c t="str" s="52" r="AB128">
        <f t="shared" si="18"/>
        <v>12311.74</v>
      </c>
    </row>
    <row customHeight="1" r="129" ht="12.75">
      <c s="1" r="A129"/>
      <c s="46" r="B129">
        <v>40118.0</v>
      </c>
      <c s="47" r="C129">
        <v>11.41</v>
      </c>
      <c t="str" s="3" r="D129">
        <f t="shared" si="19"/>
        <v>1245</v>
      </c>
      <c t="str" s="48" r="E129">
        <f t="shared" si="4"/>
        <v>14205.38327</v>
      </c>
      <c t="str" s="48" r="F129">
        <f t="shared" si="5"/>
        <v>8779.36</v>
      </c>
      <c t="str" s="48" r="G129">
        <f t="shared" si="6"/>
        <v>22984.74327</v>
      </c>
      <c t="str" s="48" r="H129">
        <f t="shared" si="7"/>
        <v>12311.74</v>
      </c>
      <c t="str" s="48" r="I129">
        <f t="shared" si="8"/>
        <v>-1893.643275</v>
      </c>
      <c s="49" r="J129"/>
      <c t="str" s="48" r="K129">
        <f t="shared" si="9"/>
        <v>10</v>
      </c>
      <c t="str" s="52" r="L129">
        <f t="shared" si="10"/>
        <v>1420.538327</v>
      </c>
      <c s="49" r="M129"/>
      <c t="str" s="48" r="N129">
        <f t="shared" si="11"/>
        <v>10</v>
      </c>
      <c t="str" s="52" r="O129">
        <f t="shared" si="12"/>
        <v>-1420.538327</v>
      </c>
      <c t="str" s="54" r="P129">
        <f t="shared" si="1"/>
        <v>-473.1049474</v>
      </c>
      <c s="49" r="Q129"/>
      <c t="str" s="48" r="R129">
        <f t="shared" si="13"/>
        <v>1</v>
      </c>
      <c s="1" r="S129"/>
      <c t="str" s="52" r="T129">
        <f t="shared" si="14"/>
        <v>1</v>
      </c>
      <c t="str" s="51" r="U129">
        <f t="shared" si="2"/>
        <v>-41</v>
      </c>
      <c t="str" s="52" r="V129">
        <f t="shared" si="3"/>
        <v>-473.1049474</v>
      </c>
      <c s="53" r="W129">
        <v>-41.0</v>
      </c>
      <c s="47" r="X129">
        <v>11.41</v>
      </c>
      <c t="str" s="52" r="Y129">
        <f t="shared" si="20"/>
        <v>-467.81</v>
      </c>
      <c t="str" s="51" r="Z129">
        <f t="shared" si="16"/>
        <v>1204</v>
      </c>
      <c t="str" s="48" r="AA129">
        <f t="shared" si="17"/>
        <v>9247.17</v>
      </c>
      <c t="str" s="52" r="AB129">
        <f t="shared" si="18"/>
        <v>12311.74</v>
      </c>
    </row>
    <row customHeight="1" r="130" ht="12.75">
      <c s="1" r="A130"/>
      <c s="46" r="B130">
        <v>40148.0</v>
      </c>
      <c s="47" r="C130">
        <v>11.55</v>
      </c>
      <c t="str" s="3" r="D130">
        <f t="shared" si="19"/>
        <v>1204</v>
      </c>
      <c t="str" s="48" r="E130">
        <f t="shared" si="4"/>
        <v>13906.13246</v>
      </c>
      <c t="str" s="48" r="F130">
        <f t="shared" si="5"/>
        <v>9247.17</v>
      </c>
      <c t="str" s="48" r="G130">
        <f t="shared" si="6"/>
        <v>23153.30246</v>
      </c>
      <c t="str" s="48" r="H130">
        <f t="shared" si="7"/>
        <v>12311.74</v>
      </c>
      <c t="str" s="48" r="I130">
        <f t="shared" si="8"/>
        <v>-1594.392456</v>
      </c>
      <c s="49" r="J130"/>
      <c t="str" s="48" r="K130">
        <f t="shared" si="9"/>
        <v>10</v>
      </c>
      <c t="str" s="52" r="L130">
        <f t="shared" si="10"/>
        <v>1390.613246</v>
      </c>
      <c s="49" r="M130"/>
      <c t="str" s="48" r="N130">
        <f t="shared" si="11"/>
        <v>10</v>
      </c>
      <c t="str" s="52" r="O130">
        <f t="shared" si="12"/>
        <v>-1390.613246</v>
      </c>
      <c t="str" s="54" r="P130">
        <f t="shared" si="1"/>
        <v>-203.7792105</v>
      </c>
      <c s="49" r="Q130"/>
      <c t="str" s="48" r="R130">
        <f t="shared" si="13"/>
        <v>1</v>
      </c>
      <c s="1" r="S130"/>
      <c t="str" s="52" r="T130">
        <f t="shared" si="14"/>
        <v>1</v>
      </c>
      <c t="str" s="51" r="U130">
        <f t="shared" si="2"/>
        <v>-18</v>
      </c>
      <c t="str" s="52" r="V130">
        <f t="shared" si="3"/>
        <v>-203.7792105</v>
      </c>
      <c s="53" r="W130">
        <v>-18.0</v>
      </c>
      <c s="47" r="X130">
        <v>11.55</v>
      </c>
      <c t="str" s="52" r="Y130">
        <f t="shared" si="20"/>
        <v>-207.9</v>
      </c>
      <c t="str" s="51" r="Z130">
        <f t="shared" si="16"/>
        <v>1186</v>
      </c>
      <c t="str" s="48" r="AA130">
        <f t="shared" si="17"/>
        <v>9455.07</v>
      </c>
      <c t="str" s="52" r="AB130">
        <f t="shared" si="18"/>
        <v>12311.74</v>
      </c>
    </row>
    <row customHeight="1" r="131" ht="12.75">
      <c s="1" r="A131"/>
      <c s="46" r="B131">
        <v>40179.0</v>
      </c>
      <c s="47" r="C131">
        <v>10.3</v>
      </c>
      <c t="str" s="3" r="D131">
        <f t="shared" si="19"/>
        <v>1186</v>
      </c>
      <c t="str" s="48" r="E131">
        <f t="shared" si="4"/>
        <v>12215.73977</v>
      </c>
      <c t="str" s="48" r="F131">
        <f t="shared" si="5"/>
        <v>9455.07</v>
      </c>
      <c t="str" s="48" r="G131">
        <f t="shared" si="6"/>
        <v>21670.80977</v>
      </c>
      <c t="str" s="48" r="H131">
        <f t="shared" si="7"/>
        <v>12311.74</v>
      </c>
      <c t="str" s="48" r="I131">
        <f t="shared" si="8"/>
        <v>96.00023392</v>
      </c>
      <c s="49" r="J131"/>
      <c t="str" s="48" r="K131">
        <f t="shared" si="9"/>
        <v>10</v>
      </c>
      <c t="str" s="52" r="L131">
        <f t="shared" si="10"/>
        <v>1221.573977</v>
      </c>
      <c s="49" r="M131"/>
      <c t="str" s="48" r="N131">
        <f t="shared" si="11"/>
        <v>10</v>
      </c>
      <c t="str" s="52" r="O131">
        <f t="shared" si="12"/>
        <v>-1221.573977</v>
      </c>
      <c t="str" s="50" r="P131">
        <f t="shared" si="1"/>
        <v/>
      </c>
      <c s="49" r="Q131"/>
      <c t="str" s="48" r="R131">
        <f t="shared" si="13"/>
        <v>1</v>
      </c>
      <c s="1" r="S131"/>
      <c t="str" s="52" r="T131">
        <f t="shared" si="14"/>
        <v>1</v>
      </c>
      <c t="str" s="51" r="U131">
        <f t="shared" si="2"/>
        <v/>
      </c>
      <c t="str" s="15" r="V131">
        <f t="shared" si="3"/>
        <v/>
      </c>
      <c s="51" r="W131"/>
      <c s="1" r="X131"/>
      <c t="str" s="15" r="Y131">
        <f t="shared" si="20"/>
        <v/>
      </c>
      <c t="str" s="51" r="Z131">
        <f t="shared" si="16"/>
        <v>1186</v>
      </c>
      <c t="str" s="48" r="AA131">
        <f t="shared" si="17"/>
        <v>9455.07</v>
      </c>
      <c t="str" s="52" r="AB131">
        <f t="shared" si="18"/>
        <v>12311.74</v>
      </c>
    </row>
    <row customHeight="1" r="132" ht="12.75">
      <c s="1" r="A132"/>
      <c s="55" r="B132">
        <v>40210.0</v>
      </c>
      <c s="47" r="C132">
        <v>9.55</v>
      </c>
      <c t="str" s="3" r="D132">
        <f t="shared" si="19"/>
        <v>1186</v>
      </c>
      <c t="str" s="48" r="E132">
        <f t="shared" si="4"/>
        <v>11326.24415</v>
      </c>
      <c t="str" s="48" r="F132">
        <f t="shared" si="5"/>
        <v>9455.07</v>
      </c>
      <c t="str" s="48" r="G132">
        <f t="shared" si="6"/>
        <v>20781.31415</v>
      </c>
      <c t="str" s="48" r="H132">
        <f t="shared" si="7"/>
        <v>12311.74</v>
      </c>
      <c t="str" s="48" r="I132">
        <f t="shared" si="8"/>
        <v>985.495848</v>
      </c>
      <c s="49" r="J132"/>
      <c t="str" s="48" r="K132">
        <f t="shared" si="9"/>
        <v>10</v>
      </c>
      <c t="str" s="52" r="L132">
        <f t="shared" si="10"/>
        <v>1132.624415</v>
      </c>
      <c s="49" r="M132"/>
      <c t="str" s="48" r="N132">
        <f t="shared" si="11"/>
        <v>10</v>
      </c>
      <c t="str" s="52" r="O132">
        <f t="shared" si="12"/>
        <v>-1132.624415</v>
      </c>
      <c t="str" s="50" r="P132">
        <f t="shared" si="1"/>
        <v/>
      </c>
      <c s="49" r="Q132"/>
      <c t="str" s="48" r="R132">
        <f t="shared" si="13"/>
        <v>1</v>
      </c>
      <c s="1" r="S132"/>
      <c t="str" s="52" r="T132">
        <f t="shared" si="14"/>
        <v>1</v>
      </c>
      <c t="str" s="51" r="U132">
        <f t="shared" si="2"/>
        <v/>
      </c>
      <c t="str" s="15" r="V132">
        <f t="shared" si="3"/>
        <v/>
      </c>
      <c s="51" r="W132"/>
      <c s="1" r="X132"/>
      <c t="str" s="15" r="Y132">
        <f t="shared" si="20"/>
        <v/>
      </c>
      <c t="str" s="51" r="Z132">
        <f t="shared" si="16"/>
        <v>1186</v>
      </c>
      <c t="str" s="48" r="AA132">
        <f t="shared" si="17"/>
        <v>9455.07</v>
      </c>
      <c t="str" s="52" r="AB132">
        <f t="shared" si="18"/>
        <v>12311.74</v>
      </c>
    </row>
    <row customHeight="1" r="133" ht="12.75">
      <c s="1" r="A133"/>
      <c s="46" r="B133">
        <v>40238.0</v>
      </c>
      <c s="47" r="C133">
        <v>9.84</v>
      </c>
      <c t="str" s="3" r="D133">
        <f t="shared" si="19"/>
        <v>1186</v>
      </c>
      <c t="str" s="48" r="E133">
        <f t="shared" si="4"/>
        <v>11670.18246</v>
      </c>
      <c t="str" s="48" r="F133">
        <f t="shared" si="5"/>
        <v>9455.07</v>
      </c>
      <c t="str" s="48" r="G133">
        <f t="shared" si="6"/>
        <v>21125.25246</v>
      </c>
      <c t="str" s="48" r="H133">
        <f t="shared" si="7"/>
        <v>12311.74</v>
      </c>
      <c t="str" s="48" r="I133">
        <f t="shared" si="8"/>
        <v>641.5575439</v>
      </c>
      <c s="49" r="J133"/>
      <c t="str" s="48" r="K133">
        <f t="shared" si="9"/>
        <v>10</v>
      </c>
      <c t="str" s="52" r="L133">
        <f t="shared" si="10"/>
        <v>1167.018246</v>
      </c>
      <c s="49" r="M133"/>
      <c t="str" s="48" r="N133">
        <f t="shared" si="11"/>
        <v>10</v>
      </c>
      <c t="str" s="52" r="O133">
        <f t="shared" si="12"/>
        <v>-1167.018246</v>
      </c>
      <c t="str" s="50" r="P133">
        <f t="shared" si="1"/>
        <v/>
      </c>
      <c s="49" r="Q133"/>
      <c t="str" s="48" r="R133">
        <f t="shared" si="13"/>
        <v>1</v>
      </c>
      <c s="1" r="S133"/>
      <c t="str" s="52" r="T133">
        <f t="shared" si="14"/>
        <v>1</v>
      </c>
      <c t="str" s="51" r="U133">
        <f t="shared" si="2"/>
        <v/>
      </c>
      <c t="str" s="15" r="V133">
        <f t="shared" si="3"/>
        <v/>
      </c>
      <c s="51" r="W133"/>
      <c s="1" r="X133"/>
      <c t="str" s="15" r="Y133">
        <f t="shared" si="20"/>
        <v/>
      </c>
      <c t="str" s="51" r="Z133">
        <f t="shared" si="16"/>
        <v>1186</v>
      </c>
      <c t="str" s="48" r="AA133">
        <f t="shared" si="17"/>
        <v>9455.07</v>
      </c>
      <c t="str" s="52" r="AB133">
        <f t="shared" si="18"/>
        <v>12311.74</v>
      </c>
    </row>
    <row customHeight="1" r="134" ht="12.75">
      <c s="1" r="A134"/>
      <c s="46" r="B134">
        <v>40269.0</v>
      </c>
      <c s="47" r="C134">
        <v>9.55</v>
      </c>
      <c t="str" s="3" r="D134">
        <f t="shared" si="19"/>
        <v>1186</v>
      </c>
      <c t="str" s="48" r="E134">
        <f t="shared" si="4"/>
        <v>11326.24415</v>
      </c>
      <c t="str" s="48" r="F134">
        <f t="shared" si="5"/>
        <v>9455.07</v>
      </c>
      <c t="str" s="48" r="G134">
        <f t="shared" si="6"/>
        <v>20781.31415</v>
      </c>
      <c t="str" s="48" r="H134">
        <f t="shared" si="7"/>
        <v>12311.74</v>
      </c>
      <c t="str" s="48" r="I134">
        <f t="shared" si="8"/>
        <v>985.495848</v>
      </c>
      <c s="49" r="J134"/>
      <c t="str" s="48" r="K134">
        <f t="shared" si="9"/>
        <v>10</v>
      </c>
      <c t="str" s="52" r="L134">
        <f t="shared" si="10"/>
        <v>1132.624415</v>
      </c>
      <c s="49" r="M134"/>
      <c t="str" s="48" r="N134">
        <f t="shared" si="11"/>
        <v>10</v>
      </c>
      <c t="str" s="52" r="O134">
        <f t="shared" si="12"/>
        <v>-1132.624415</v>
      </c>
      <c t="str" s="50" r="P134">
        <f t="shared" si="1"/>
        <v/>
      </c>
      <c s="49" r="Q134"/>
      <c t="str" s="48" r="R134">
        <f t="shared" si="13"/>
        <v>1</v>
      </c>
      <c s="1" r="S134"/>
      <c t="str" s="52" r="T134">
        <f t="shared" si="14"/>
        <v>1</v>
      </c>
      <c t="str" s="51" r="U134">
        <f t="shared" si="2"/>
        <v/>
      </c>
      <c t="str" s="15" r="V134">
        <f t="shared" si="3"/>
        <v/>
      </c>
      <c s="51" r="W134"/>
      <c s="1" r="X134"/>
      <c t="str" s="15" r="Y134">
        <f t="shared" si="20"/>
        <v/>
      </c>
      <c t="str" s="51" r="Z134">
        <f t="shared" si="16"/>
        <v>1186</v>
      </c>
      <c t="str" s="48" r="AA134">
        <f t="shared" si="17"/>
        <v>9455.07</v>
      </c>
      <c t="str" s="52" r="AB134">
        <f t="shared" si="18"/>
        <v>12311.74</v>
      </c>
    </row>
    <row customHeight="1" r="135" ht="12.75">
      <c s="1" r="A135"/>
      <c s="46" r="B135">
        <v>40299.0</v>
      </c>
      <c s="47" r="C135">
        <v>8.32</v>
      </c>
      <c t="str" s="3" r="D135">
        <f t="shared" si="19"/>
        <v>1186</v>
      </c>
      <c t="str" s="48" r="E135">
        <f t="shared" si="4"/>
        <v>9867.471345</v>
      </c>
      <c t="str" s="48" r="F135">
        <f t="shared" si="5"/>
        <v>9455.07</v>
      </c>
      <c t="str" s="48" r="G135">
        <f t="shared" si="6"/>
        <v>19322.54135</v>
      </c>
      <c t="str" s="48" r="H135">
        <f t="shared" si="7"/>
        <v>12311.74</v>
      </c>
      <c t="str" s="48" r="I135">
        <f t="shared" si="8"/>
        <v>2444.268655</v>
      </c>
      <c s="49" r="J135"/>
      <c t="str" s="48" r="K135">
        <f t="shared" si="9"/>
        <v>10</v>
      </c>
      <c t="str" s="52" r="L135">
        <f t="shared" si="10"/>
        <v>986.7471345</v>
      </c>
      <c s="49" r="M135"/>
      <c t="str" s="48" r="N135">
        <f t="shared" si="11"/>
        <v>10</v>
      </c>
      <c t="str" s="52" r="O135">
        <f t="shared" si="12"/>
        <v>-986.7471345</v>
      </c>
      <c t="str" s="54" r="P135">
        <f t="shared" si="1"/>
        <v>1457.52152</v>
      </c>
      <c s="49" r="Q135"/>
      <c t="str" s="48" r="R135">
        <f t="shared" si="13"/>
        <v>1</v>
      </c>
      <c s="1" r="S135"/>
      <c t="str" s="52" r="T135">
        <f t="shared" si="14"/>
        <v>1</v>
      </c>
      <c t="str" s="51" r="U135">
        <f t="shared" si="2"/>
        <v>175</v>
      </c>
      <c t="str" s="52" r="V135">
        <f t="shared" si="3"/>
        <v>1457.52152</v>
      </c>
      <c s="53" r="W135">
        <v>175.0</v>
      </c>
      <c s="47" r="X135">
        <v>8.32</v>
      </c>
      <c t="str" s="52" r="Y135">
        <f t="shared" si="20"/>
        <v>1456</v>
      </c>
      <c t="str" s="51" r="Z135">
        <f t="shared" si="16"/>
        <v>1361</v>
      </c>
      <c t="str" s="48" r="AA135">
        <f t="shared" si="17"/>
        <v>7999.07</v>
      </c>
      <c t="str" s="52" r="AB135">
        <f t="shared" si="18"/>
        <v>13039.74</v>
      </c>
    </row>
    <row customHeight="1" r="136" ht="12.75">
      <c s="1" r="A136"/>
      <c s="46" r="B136">
        <v>40330.0</v>
      </c>
      <c s="47" r="C136">
        <v>8.74</v>
      </c>
      <c t="str" s="3" r="D136">
        <f t="shared" si="19"/>
        <v>1361</v>
      </c>
      <c t="str" s="48" r="E136">
        <f t="shared" si="4"/>
        <v>11895.08889</v>
      </c>
      <c t="str" s="48" r="F136">
        <f t="shared" si="5"/>
        <v>7999.07</v>
      </c>
      <c t="str" s="48" r="G136">
        <f t="shared" si="6"/>
        <v>19894.15889</v>
      </c>
      <c t="str" s="48" r="H136">
        <f t="shared" si="7"/>
        <v>13039.74</v>
      </c>
      <c t="str" s="48" r="I136">
        <f t="shared" si="8"/>
        <v>1144.651111</v>
      </c>
      <c s="49" r="J136"/>
      <c t="str" s="48" r="K136">
        <f t="shared" si="9"/>
        <v>10</v>
      </c>
      <c t="str" s="52" r="L136">
        <f t="shared" si="10"/>
        <v>1189.508889</v>
      </c>
      <c s="49" r="M136"/>
      <c t="str" s="48" r="N136">
        <f t="shared" si="11"/>
        <v>10</v>
      </c>
      <c t="str" s="52" r="O136">
        <f t="shared" si="12"/>
        <v>-1189.508889</v>
      </c>
      <c t="str" s="50" r="P136">
        <f t="shared" si="1"/>
        <v/>
      </c>
      <c s="49" r="Q136"/>
      <c t="str" s="48" r="R136">
        <f t="shared" si="13"/>
        <v>1</v>
      </c>
      <c s="1" r="S136"/>
      <c t="str" s="52" r="T136">
        <f t="shared" si="14"/>
        <v>1</v>
      </c>
      <c t="str" s="51" r="U136">
        <f t="shared" si="2"/>
        <v/>
      </c>
      <c t="str" s="15" r="V136">
        <f t="shared" si="3"/>
        <v/>
      </c>
      <c s="51" r="W136"/>
      <c s="1" r="X136"/>
      <c t="str" s="15" r="Y136">
        <f t="shared" si="20"/>
        <v/>
      </c>
      <c t="str" s="51" r="Z136">
        <f t="shared" si="16"/>
        <v>1361</v>
      </c>
      <c t="str" s="48" r="AA136">
        <f t="shared" si="17"/>
        <v>7999.07</v>
      </c>
      <c t="str" s="52" r="AB136">
        <f t="shared" si="18"/>
        <v>13039.74</v>
      </c>
    </row>
    <row customHeight="1" r="137" ht="12.75">
      <c s="1" r="A137"/>
      <c s="46" r="B137">
        <v>40360.0</v>
      </c>
      <c s="47" r="C137">
        <v>9.97</v>
      </c>
      <c t="str" s="3" r="D137">
        <f t="shared" si="19"/>
        <v>1361</v>
      </c>
      <c t="str" s="48" r="E137">
        <f t="shared" si="4"/>
        <v>13569.1117</v>
      </c>
      <c t="str" s="48" r="F137">
        <f t="shared" si="5"/>
        <v>7999.07</v>
      </c>
      <c t="str" s="48" r="G137">
        <f t="shared" si="6"/>
        <v>21568.1817</v>
      </c>
      <c t="str" s="48" r="H137">
        <f t="shared" si="7"/>
        <v>13039.74</v>
      </c>
      <c t="str" s="48" r="I137">
        <f t="shared" si="8"/>
        <v>-529.3716959</v>
      </c>
      <c s="49" r="J137"/>
      <c t="str" s="48" r="K137">
        <f t="shared" si="9"/>
        <v>10</v>
      </c>
      <c t="str" s="52" r="L137">
        <f t="shared" si="10"/>
        <v>1356.91117</v>
      </c>
      <c s="49" r="M137"/>
      <c t="str" s="48" r="N137">
        <f t="shared" si="11"/>
        <v>10</v>
      </c>
      <c t="str" s="52" r="O137">
        <f t="shared" si="12"/>
        <v>-1356.91117</v>
      </c>
      <c t="str" s="50" r="P137">
        <f t="shared" si="1"/>
        <v/>
      </c>
      <c s="49" r="Q137"/>
      <c t="str" s="48" r="R137">
        <f t="shared" si="13"/>
        <v>1</v>
      </c>
      <c s="1" r="S137"/>
      <c t="str" s="52" r="T137">
        <f t="shared" si="14"/>
        <v>1</v>
      </c>
      <c t="str" s="51" r="U137">
        <f t="shared" si="2"/>
        <v/>
      </c>
      <c t="str" s="15" r="V137">
        <f t="shared" si="3"/>
        <v/>
      </c>
      <c s="51" r="W137"/>
      <c s="1" r="X137"/>
      <c t="str" s="15" r="Y137">
        <f t="shared" si="20"/>
        <v/>
      </c>
      <c t="str" s="51" r="Z137">
        <f t="shared" si="16"/>
        <v>1361</v>
      </c>
      <c t="str" s="48" r="AA137">
        <f t="shared" si="17"/>
        <v>7999.07</v>
      </c>
      <c t="str" s="52" r="AB137">
        <f t="shared" si="18"/>
        <v>13039.74</v>
      </c>
    </row>
    <row customHeight="1" r="138" ht="12.75">
      <c s="1" r="A138"/>
      <c s="46" r="B138">
        <v>40391.0</v>
      </c>
      <c s="47" r="C138">
        <v>9.25</v>
      </c>
      <c t="str" s="3" r="D138">
        <f t="shared" si="19"/>
        <v>1361</v>
      </c>
      <c t="str" s="48" r="E138">
        <f t="shared" si="4"/>
        <v>12589.19591</v>
      </c>
      <c t="str" s="48" r="F138">
        <f t="shared" si="5"/>
        <v>7999.07</v>
      </c>
      <c t="str" s="48" r="G138">
        <f t="shared" si="6"/>
        <v>20588.26591</v>
      </c>
      <c t="str" s="48" r="H138">
        <f t="shared" si="7"/>
        <v>13039.74</v>
      </c>
      <c t="str" s="48" r="I138">
        <f t="shared" si="8"/>
        <v>450.5440936</v>
      </c>
      <c s="49" r="J138"/>
      <c t="str" s="48" r="K138">
        <f t="shared" si="9"/>
        <v>10</v>
      </c>
      <c t="str" s="52" r="L138">
        <f t="shared" si="10"/>
        <v>1258.919591</v>
      </c>
      <c s="49" r="M138"/>
      <c t="str" s="48" r="N138">
        <f t="shared" si="11"/>
        <v>10</v>
      </c>
      <c t="str" s="52" r="O138">
        <f t="shared" si="12"/>
        <v>-1258.919591</v>
      </c>
      <c t="str" s="50" r="P138">
        <f t="shared" si="1"/>
        <v/>
      </c>
      <c s="49" r="Q138"/>
      <c t="str" s="48" r="R138">
        <f t="shared" si="13"/>
        <v>1</v>
      </c>
      <c s="1" r="S138"/>
      <c t="str" s="52" r="T138">
        <f t="shared" si="14"/>
        <v>1</v>
      </c>
      <c t="str" s="51" r="U138">
        <f t="shared" si="2"/>
        <v/>
      </c>
      <c t="str" s="15" r="V138">
        <f t="shared" si="3"/>
        <v/>
      </c>
      <c s="51" r="W138"/>
      <c s="1" r="X138"/>
      <c t="str" s="15" r="Y138">
        <f t="shared" si="20"/>
        <v/>
      </c>
      <c t="str" s="51" r="Z138">
        <f t="shared" si="16"/>
        <v>1361</v>
      </c>
      <c t="str" s="48" r="AA138">
        <f t="shared" si="17"/>
        <v>7999.07</v>
      </c>
      <c t="str" s="52" r="AB138">
        <f t="shared" si="18"/>
        <v>13039.74</v>
      </c>
    </row>
    <row customHeight="1" r="139" ht="12.75">
      <c s="1" r="A139"/>
      <c s="46" r="B139">
        <v>40422.0</v>
      </c>
      <c s="47" r="C139">
        <v>9.32</v>
      </c>
      <c t="str" s="3" r="D139">
        <f t="shared" si="19"/>
        <v>1361</v>
      </c>
      <c t="str" s="48" r="E139">
        <f t="shared" si="4"/>
        <v>12684.4655</v>
      </c>
      <c t="str" s="48" r="F139">
        <f t="shared" si="5"/>
        <v>7999.07</v>
      </c>
      <c t="str" s="48" r="G139">
        <f t="shared" si="6"/>
        <v>20683.5355</v>
      </c>
      <c t="str" s="48" r="H139">
        <f t="shared" si="7"/>
        <v>13039.74</v>
      </c>
      <c t="str" s="48" r="I139">
        <f t="shared" si="8"/>
        <v>355.2745029</v>
      </c>
      <c s="49" r="J139"/>
      <c t="str" s="48" r="K139">
        <f t="shared" si="9"/>
        <v>10</v>
      </c>
      <c t="str" s="52" r="L139">
        <f t="shared" si="10"/>
        <v>1268.44655</v>
      </c>
      <c s="49" r="M139"/>
      <c t="str" s="48" r="N139">
        <f t="shared" si="11"/>
        <v>10</v>
      </c>
      <c t="str" s="52" r="O139">
        <f t="shared" si="12"/>
        <v>-1268.44655</v>
      </c>
      <c t="str" s="50" r="P139">
        <f t="shared" si="1"/>
        <v/>
      </c>
      <c s="49" r="Q139"/>
      <c t="str" s="48" r="R139">
        <f t="shared" si="13"/>
        <v>1</v>
      </c>
      <c s="1" r="S139"/>
      <c t="str" s="52" r="T139">
        <f t="shared" si="14"/>
        <v>1</v>
      </c>
      <c t="str" s="51" r="U139">
        <f t="shared" si="2"/>
        <v/>
      </c>
      <c t="str" s="15" r="V139">
        <f t="shared" si="3"/>
        <v/>
      </c>
      <c s="51" r="W139"/>
      <c s="1" r="X139"/>
      <c t="str" s="15" r="Y139">
        <f t="shared" si="20"/>
        <v/>
      </c>
      <c t="str" s="51" r="Z139">
        <f t="shared" si="16"/>
        <v>1361</v>
      </c>
      <c t="str" s="48" r="AA139">
        <f t="shared" si="17"/>
        <v>7999.07</v>
      </c>
      <c t="str" s="52" r="AB139">
        <f t="shared" si="18"/>
        <v>13039.74</v>
      </c>
    </row>
    <row customHeight="1" r="140" ht="12.75">
      <c s="1" r="A140"/>
      <c s="46" r="B140">
        <v>40452.0</v>
      </c>
      <c s="47" r="C140">
        <v>9.23</v>
      </c>
      <c t="str" s="3" r="D140">
        <f t="shared" si="19"/>
        <v>1361</v>
      </c>
      <c t="str" s="48" r="E140">
        <f t="shared" si="4"/>
        <v>12561.97602</v>
      </c>
      <c t="str" s="48" r="F140">
        <f t="shared" si="5"/>
        <v>7999.07</v>
      </c>
      <c t="str" s="48" r="G140">
        <f t="shared" si="6"/>
        <v>20561.04602</v>
      </c>
      <c t="str" s="48" r="H140">
        <f t="shared" si="7"/>
        <v>13039.74</v>
      </c>
      <c t="str" s="48" r="I140">
        <f t="shared" si="8"/>
        <v>477.7639766</v>
      </c>
      <c s="49" r="J140"/>
      <c t="str" s="48" r="K140">
        <f t="shared" si="9"/>
        <v>10</v>
      </c>
      <c t="str" s="52" r="L140">
        <f t="shared" si="10"/>
        <v>1256.197602</v>
      </c>
      <c s="49" r="M140"/>
      <c t="str" s="48" r="N140">
        <f t="shared" si="11"/>
        <v>10</v>
      </c>
      <c t="str" s="52" r="O140">
        <f t="shared" si="12"/>
        <v>-1256.197602</v>
      </c>
      <c t="str" s="50" r="P140">
        <f t="shared" si="1"/>
        <v/>
      </c>
      <c s="49" r="Q140"/>
      <c t="str" s="48" r="R140">
        <f t="shared" si="13"/>
        <v>1</v>
      </c>
      <c s="1" r="S140"/>
      <c t="str" s="52" r="T140">
        <f t="shared" si="14"/>
        <v>1</v>
      </c>
      <c t="str" s="51" r="U140">
        <f t="shared" si="2"/>
        <v/>
      </c>
      <c t="str" s="15" r="V140">
        <f t="shared" si="3"/>
        <v/>
      </c>
      <c s="51" r="W140"/>
      <c s="1" r="X140"/>
      <c t="str" s="15" r="Y140">
        <f t="shared" si="20"/>
        <v/>
      </c>
      <c t="str" s="51" r="Z140">
        <f t="shared" si="16"/>
        <v>1361</v>
      </c>
      <c t="str" s="48" r="AA140">
        <f t="shared" si="17"/>
        <v>7999.07</v>
      </c>
      <c t="str" s="52" r="AB140">
        <f t="shared" si="18"/>
        <v>13039.74</v>
      </c>
    </row>
    <row customHeight="1" r="141" ht="12.75">
      <c s="1" r="A141"/>
      <c s="46" r="B141">
        <v>40483.0</v>
      </c>
      <c s="47" r="C141">
        <v>7.3</v>
      </c>
      <c t="str" s="3" r="D141">
        <f t="shared" si="19"/>
        <v>1361</v>
      </c>
      <c t="str" s="48" r="E141">
        <f t="shared" si="4"/>
        <v>9935.25731</v>
      </c>
      <c t="str" s="48" r="F141">
        <f t="shared" si="5"/>
        <v>7999.07</v>
      </c>
      <c t="str" s="48" r="G141">
        <f t="shared" si="6"/>
        <v>17934.32731</v>
      </c>
      <c t="str" s="48" r="H141">
        <f t="shared" si="7"/>
        <v>13039.74</v>
      </c>
      <c t="str" s="48" r="I141">
        <f t="shared" si="8"/>
        <v>3104.48269</v>
      </c>
      <c s="49" r="J141"/>
      <c t="str" s="48" r="K141">
        <f t="shared" si="9"/>
        <v>10</v>
      </c>
      <c t="str" s="52" r="L141">
        <f t="shared" si="10"/>
        <v>993.525731</v>
      </c>
      <c s="49" r="M141"/>
      <c t="str" s="48" r="N141">
        <f t="shared" si="11"/>
        <v>10</v>
      </c>
      <c t="str" s="52" r="O141">
        <f t="shared" si="12"/>
        <v>-993.525731</v>
      </c>
      <c t="str" s="54" r="P141">
        <f t="shared" si="1"/>
        <v>2110.956959</v>
      </c>
      <c s="49" r="Q141"/>
      <c t="str" s="48" r="R141">
        <f t="shared" si="13"/>
        <v>1</v>
      </c>
      <c s="1" r="S141"/>
      <c t="str" s="52" r="T141">
        <f t="shared" si="14"/>
        <v>1</v>
      </c>
      <c t="str" s="51" r="U141">
        <f t="shared" si="2"/>
        <v>289</v>
      </c>
      <c t="str" s="52" r="V141">
        <f t="shared" si="3"/>
        <v>2110.956959</v>
      </c>
      <c s="53" r="W141">
        <v>289.0</v>
      </c>
      <c s="47" r="X141">
        <v>7.3</v>
      </c>
      <c t="str" s="52" r="Y141">
        <f t="shared" si="20"/>
        <v>2109.7</v>
      </c>
      <c t="str" s="51" r="Z141">
        <f t="shared" si="16"/>
        <v>1650</v>
      </c>
      <c t="str" s="48" r="AA141">
        <f t="shared" si="17"/>
        <v>5889.37</v>
      </c>
      <c t="str" s="52" r="AB141">
        <f t="shared" si="18"/>
        <v>14094.59</v>
      </c>
    </row>
    <row customHeight="1" r="142" ht="12.75">
      <c s="1" r="A142"/>
      <c s="46" r="B142">
        <v>40513.0</v>
      </c>
      <c s="47" r="C142">
        <v>7.93</v>
      </c>
      <c t="str" s="3" r="D142">
        <f t="shared" si="19"/>
        <v>1650</v>
      </c>
      <c t="str" s="48" r="E142">
        <f t="shared" si="4"/>
        <v>13084.45363</v>
      </c>
      <c t="str" s="48" r="F142">
        <f t="shared" si="5"/>
        <v>5889.37</v>
      </c>
      <c t="str" s="48" r="G142">
        <f t="shared" si="6"/>
        <v>18973.82363</v>
      </c>
      <c t="str" s="48" r="H142">
        <f t="shared" si="7"/>
        <v>14094.59</v>
      </c>
      <c t="str" s="48" r="I142">
        <f t="shared" si="8"/>
        <v>1010.136374</v>
      </c>
      <c s="49" r="J142"/>
      <c t="str" s="48" r="K142">
        <f t="shared" si="9"/>
        <v>10</v>
      </c>
      <c t="str" s="52" r="L142">
        <f t="shared" si="10"/>
        <v>1308.445363</v>
      </c>
      <c s="49" r="M142"/>
      <c t="str" s="48" r="N142">
        <f t="shared" si="11"/>
        <v>10</v>
      </c>
      <c t="str" s="52" r="O142">
        <f t="shared" si="12"/>
        <v>-1308.445363</v>
      </c>
      <c t="str" s="50" r="P142">
        <f t="shared" si="1"/>
        <v/>
      </c>
      <c s="49" r="Q142"/>
      <c t="str" s="48" r="R142">
        <f t="shared" si="13"/>
        <v>1</v>
      </c>
      <c s="1" r="S142"/>
      <c t="str" s="52" r="T142">
        <f t="shared" si="14"/>
        <v>1</v>
      </c>
      <c t="str" s="51" r="U142">
        <f t="shared" si="2"/>
        <v/>
      </c>
      <c t="str" s="15" r="V142">
        <f t="shared" si="3"/>
        <v/>
      </c>
      <c s="51" r="W142"/>
      <c s="1" r="X142"/>
      <c t="str" s="15" r="Y142">
        <f t="shared" si="20"/>
        <v/>
      </c>
      <c t="str" s="51" r="Z142">
        <f t="shared" si="16"/>
        <v>1650</v>
      </c>
      <c t="str" s="48" r="AA142">
        <f t="shared" si="17"/>
        <v>5889.37</v>
      </c>
      <c t="str" s="52" r="AB142">
        <f t="shared" si="18"/>
        <v>14094.59</v>
      </c>
    </row>
    <row customHeight="1" r="143" ht="12.75">
      <c s="1" r="A143"/>
      <c s="46" r="B143">
        <v>40544.0</v>
      </c>
      <c s="47" r="C143">
        <v>8.95</v>
      </c>
      <c t="str" s="3" r="D143">
        <f t="shared" si="19"/>
        <v>1650</v>
      </c>
      <c t="str" s="48" r="E143">
        <f t="shared" si="4"/>
        <v>14767.44766</v>
      </c>
      <c t="str" s="48" r="F143">
        <f t="shared" si="5"/>
        <v>5889.37</v>
      </c>
      <c t="str" s="48" r="G143">
        <f t="shared" si="6"/>
        <v>20656.81766</v>
      </c>
      <c t="str" s="48" r="H143">
        <f t="shared" si="7"/>
        <v>14094.59</v>
      </c>
      <c t="str" s="48" r="I143">
        <f t="shared" si="8"/>
        <v>-672.8576608</v>
      </c>
      <c s="49" r="J143"/>
      <c t="str" s="48" r="K143">
        <f t="shared" si="9"/>
        <v>10</v>
      </c>
      <c t="str" s="52" r="L143">
        <f t="shared" si="10"/>
        <v>1476.744766</v>
      </c>
      <c s="49" r="M143"/>
      <c t="str" s="48" r="N143">
        <f t="shared" si="11"/>
        <v>10</v>
      </c>
      <c t="str" s="52" r="O143">
        <f t="shared" si="12"/>
        <v>-1476.744766</v>
      </c>
      <c t="str" s="50" r="P143">
        <f t="shared" si="1"/>
        <v/>
      </c>
      <c s="49" r="Q143"/>
      <c t="str" s="48" r="R143">
        <f t="shared" si="13"/>
        <v>1</v>
      </c>
      <c s="1" r="S143"/>
      <c t="str" s="52" r="T143">
        <f t="shared" si="14"/>
        <v>1</v>
      </c>
      <c t="str" s="51" r="U143">
        <f t="shared" si="2"/>
        <v/>
      </c>
      <c t="str" s="15" r="V143">
        <f t="shared" si="3"/>
        <v/>
      </c>
      <c s="51" r="W143"/>
      <c s="1" r="X143"/>
      <c t="str" s="15" r="Y143">
        <f t="shared" si="20"/>
        <v/>
      </c>
      <c t="str" s="51" r="Z143">
        <f t="shared" si="16"/>
        <v>1650</v>
      </c>
      <c t="str" s="48" r="AA143">
        <f t="shared" si="17"/>
        <v>5889.37</v>
      </c>
      <c t="str" s="52" r="AB143">
        <f t="shared" si="18"/>
        <v>14094.59</v>
      </c>
    </row>
    <row customHeight="1" r="144" ht="12.75">
      <c s="1" r="A144"/>
      <c s="55" r="B144">
        <v>40575.0</v>
      </c>
      <c s="47" r="C144">
        <v>8.94</v>
      </c>
      <c t="str" s="3" r="D144">
        <f t="shared" si="19"/>
        <v>1650</v>
      </c>
      <c t="str" s="48" r="E144">
        <f t="shared" si="4"/>
        <v>14750.94772</v>
      </c>
      <c t="str" s="48" r="F144">
        <f t="shared" si="5"/>
        <v>5889.37</v>
      </c>
      <c t="str" s="48" r="G144">
        <f t="shared" si="6"/>
        <v>20640.31772</v>
      </c>
      <c t="str" s="48" r="H144">
        <f t="shared" si="7"/>
        <v>14094.59</v>
      </c>
      <c t="str" s="48" r="I144">
        <f t="shared" si="8"/>
        <v>-656.3577193</v>
      </c>
      <c s="49" r="J144"/>
      <c t="str" s="48" r="K144">
        <f t="shared" si="9"/>
        <v>10</v>
      </c>
      <c t="str" s="52" r="L144">
        <f t="shared" si="10"/>
        <v>1475.094772</v>
      </c>
      <c s="49" r="M144"/>
      <c t="str" s="48" r="N144">
        <f t="shared" si="11"/>
        <v>10</v>
      </c>
      <c t="str" s="52" r="O144">
        <f t="shared" si="12"/>
        <v>-1475.094772</v>
      </c>
      <c t="str" s="50" r="P144">
        <f t="shared" si="1"/>
        <v/>
      </c>
      <c s="49" r="Q144"/>
      <c t="str" s="48" r="R144">
        <f t="shared" si="13"/>
        <v>1</v>
      </c>
      <c s="1" r="S144"/>
      <c t="str" s="52" r="T144">
        <f t="shared" si="14"/>
        <v>1</v>
      </c>
      <c t="str" s="51" r="U144">
        <f t="shared" si="2"/>
        <v/>
      </c>
      <c t="str" s="15" r="V144">
        <f t="shared" si="3"/>
        <v/>
      </c>
      <c s="51" r="W144"/>
      <c s="1" r="X144"/>
      <c t="str" s="15" r="Y144">
        <f t="shared" si="20"/>
        <v/>
      </c>
      <c t="str" s="51" r="Z144">
        <f t="shared" si="16"/>
        <v>1650</v>
      </c>
      <c t="str" s="48" r="AA144">
        <f t="shared" si="17"/>
        <v>5889.37</v>
      </c>
      <c t="str" s="52" r="AB144">
        <f t="shared" si="18"/>
        <v>14094.59</v>
      </c>
    </row>
    <row customHeight="1" r="145" ht="12.75">
      <c s="1" r="A145"/>
      <c s="46" r="B145">
        <v>40603.0</v>
      </c>
      <c s="47" r="C145">
        <v>8.19</v>
      </c>
      <c t="str" s="3" r="D145">
        <f t="shared" si="19"/>
        <v>1650</v>
      </c>
      <c t="str" s="48" r="E145">
        <f t="shared" si="4"/>
        <v>13513.45211</v>
      </c>
      <c t="str" s="48" r="F145">
        <f t="shared" si="5"/>
        <v>5889.37</v>
      </c>
      <c t="str" s="48" r="G145">
        <f t="shared" si="6"/>
        <v>19402.82211</v>
      </c>
      <c t="str" s="48" r="H145">
        <f t="shared" si="7"/>
        <v>14094.59</v>
      </c>
      <c t="str" s="48" r="I145">
        <f t="shared" si="8"/>
        <v>581.1378947</v>
      </c>
      <c s="49" r="J145"/>
      <c t="str" s="48" r="K145">
        <f t="shared" si="9"/>
        <v>10</v>
      </c>
      <c t="str" s="52" r="L145">
        <f t="shared" si="10"/>
        <v>1351.345211</v>
      </c>
      <c s="49" r="M145"/>
      <c t="str" s="48" r="N145">
        <f t="shared" si="11"/>
        <v>10</v>
      </c>
      <c t="str" s="52" r="O145">
        <f t="shared" si="12"/>
        <v>-1351.345211</v>
      </c>
      <c t="str" s="50" r="P145">
        <f t="shared" si="1"/>
        <v/>
      </c>
      <c s="49" r="Q145"/>
      <c t="str" s="48" r="R145">
        <f t="shared" si="13"/>
        <v>1</v>
      </c>
      <c s="1" r="S145"/>
      <c t="str" s="52" r="T145">
        <f t="shared" si="14"/>
        <v>1</v>
      </c>
      <c t="str" s="51" r="U145">
        <f t="shared" si="2"/>
        <v/>
      </c>
      <c t="str" s="15" r="V145">
        <f t="shared" si="3"/>
        <v/>
      </c>
      <c s="51" r="W145"/>
      <c s="1" r="X145"/>
      <c t="str" s="15" r="Y145">
        <f t="shared" si="20"/>
        <v/>
      </c>
      <c t="str" s="51" r="Z145">
        <f t="shared" si="16"/>
        <v>1650</v>
      </c>
      <c t="str" s="48" r="AA145">
        <f t="shared" si="17"/>
        <v>5889.37</v>
      </c>
      <c t="str" s="52" r="AB145">
        <f t="shared" si="18"/>
        <v>14094.59</v>
      </c>
    </row>
    <row customHeight="1" r="146" ht="12.75">
      <c s="1" r="A146"/>
      <c s="46" r="B146">
        <v>40634.0</v>
      </c>
      <c s="47" r="C146">
        <v>8.62</v>
      </c>
      <c t="str" s="3" r="D146">
        <f t="shared" si="19"/>
        <v>1650</v>
      </c>
      <c t="str" s="48" r="E146">
        <f t="shared" si="4"/>
        <v>14222.94959</v>
      </c>
      <c t="str" s="48" r="F146">
        <f t="shared" si="5"/>
        <v>5889.37</v>
      </c>
      <c t="str" s="48" r="G146">
        <f t="shared" si="6"/>
        <v>20112.31959</v>
      </c>
      <c t="str" s="48" r="H146">
        <f t="shared" si="7"/>
        <v>14094.59</v>
      </c>
      <c t="str" s="48" r="I146">
        <f t="shared" si="8"/>
        <v>-128.3595906</v>
      </c>
      <c s="49" r="J146"/>
      <c t="str" s="48" r="K146">
        <f t="shared" si="9"/>
        <v>10</v>
      </c>
      <c t="str" s="52" r="L146">
        <f t="shared" si="10"/>
        <v>1422.294959</v>
      </c>
      <c s="49" r="M146"/>
      <c t="str" s="48" r="N146">
        <f t="shared" si="11"/>
        <v>10</v>
      </c>
      <c t="str" s="52" r="O146">
        <f t="shared" si="12"/>
        <v>-1422.294959</v>
      </c>
      <c t="str" s="50" r="P146">
        <f t="shared" si="1"/>
        <v/>
      </c>
      <c s="49" r="Q146"/>
      <c t="str" s="48" r="R146">
        <f t="shared" si="13"/>
        <v>1</v>
      </c>
      <c s="1" r="S146"/>
      <c t="str" s="52" r="T146">
        <f t="shared" si="14"/>
        <v>1</v>
      </c>
      <c t="str" s="51" r="U146">
        <f t="shared" si="2"/>
        <v/>
      </c>
      <c t="str" s="15" r="V146">
        <f t="shared" si="3"/>
        <v/>
      </c>
      <c s="51" r="W146"/>
      <c s="1" r="X146"/>
      <c t="str" s="15" r="Y146">
        <f t="shared" si="20"/>
        <v/>
      </c>
      <c t="str" s="51" r="Z146">
        <f t="shared" si="16"/>
        <v>1650</v>
      </c>
      <c t="str" s="48" r="AA146">
        <f t="shared" si="17"/>
        <v>5889.37</v>
      </c>
      <c t="str" s="52" r="AB146">
        <f t="shared" si="18"/>
        <v>14094.59</v>
      </c>
    </row>
    <row customHeight="1" r="147" ht="12.75">
      <c s="1" r="A147"/>
      <c s="46" r="B147">
        <v>40664.0</v>
      </c>
      <c s="47" r="C147">
        <v>8.26</v>
      </c>
      <c t="str" s="3" r="D147">
        <f t="shared" si="19"/>
        <v>1650</v>
      </c>
      <c t="str" s="48" r="E147">
        <f t="shared" si="4"/>
        <v>13628.9517</v>
      </c>
      <c t="str" s="48" r="F147">
        <f t="shared" si="5"/>
        <v>5889.37</v>
      </c>
      <c t="str" s="48" r="G147">
        <f t="shared" si="6"/>
        <v>19518.3217</v>
      </c>
      <c t="str" s="48" r="H147">
        <f t="shared" si="7"/>
        <v>14094.59</v>
      </c>
      <c t="str" s="48" r="I147">
        <f t="shared" si="8"/>
        <v>465.6383041</v>
      </c>
      <c s="49" r="J147"/>
      <c t="str" s="48" r="K147">
        <f t="shared" si="9"/>
        <v>10</v>
      </c>
      <c t="str" s="52" r="L147">
        <f t="shared" si="10"/>
        <v>1362.89517</v>
      </c>
      <c s="49" r="M147"/>
      <c t="str" s="48" r="N147">
        <f t="shared" si="11"/>
        <v>10</v>
      </c>
      <c t="str" s="52" r="O147">
        <f t="shared" si="12"/>
        <v>-1362.89517</v>
      </c>
      <c t="str" s="50" r="P147">
        <f t="shared" si="1"/>
        <v/>
      </c>
      <c s="49" r="Q147"/>
      <c t="str" s="48" r="R147">
        <f t="shared" si="13"/>
        <v>1</v>
      </c>
      <c s="1" r="S147"/>
      <c t="str" s="52" r="T147">
        <f t="shared" si="14"/>
        <v>1</v>
      </c>
      <c t="str" s="51" r="U147">
        <f t="shared" si="2"/>
        <v/>
      </c>
      <c t="str" s="15" r="V147">
        <f t="shared" si="3"/>
        <v/>
      </c>
      <c s="51" r="W147"/>
      <c s="1" r="X147"/>
      <c t="str" s="15" r="Y147">
        <f t="shared" si="20"/>
        <v/>
      </c>
      <c t="str" s="51" r="Z147">
        <f t="shared" si="16"/>
        <v>1650</v>
      </c>
      <c t="str" s="48" r="AA147">
        <f t="shared" si="17"/>
        <v>5889.37</v>
      </c>
      <c t="str" s="52" r="AB147">
        <f t="shared" si="18"/>
        <v>14094.59</v>
      </c>
    </row>
    <row customHeight="1" r="148" ht="12.75">
      <c s="1" r="A148"/>
      <c s="46" r="B148">
        <v>40695.0</v>
      </c>
      <c s="47" r="C148">
        <v>7.96</v>
      </c>
      <c t="str" s="3" r="D148">
        <f t="shared" si="19"/>
        <v>1650</v>
      </c>
      <c t="str" s="48" r="E148">
        <f t="shared" si="4"/>
        <v>13133.95345</v>
      </c>
      <c t="str" s="48" r="F148">
        <f t="shared" si="5"/>
        <v>5889.37</v>
      </c>
      <c t="str" s="48" r="G148">
        <f t="shared" si="6"/>
        <v>19023.32345</v>
      </c>
      <c t="str" s="48" r="H148">
        <f t="shared" si="7"/>
        <v>14094.59</v>
      </c>
      <c t="str" s="48" r="I148">
        <f t="shared" si="8"/>
        <v>960.6365497</v>
      </c>
      <c s="49" r="J148"/>
      <c t="str" s="48" r="K148">
        <f t="shared" si="9"/>
        <v>10</v>
      </c>
      <c t="str" s="52" r="L148">
        <f t="shared" si="10"/>
        <v>1313.395345</v>
      </c>
      <c s="49" r="M148"/>
      <c t="str" s="48" r="N148">
        <f t="shared" si="11"/>
        <v>10</v>
      </c>
      <c t="str" s="52" r="O148">
        <f t="shared" si="12"/>
        <v>-1313.395345</v>
      </c>
      <c t="str" s="50" r="P148">
        <f t="shared" si="1"/>
        <v/>
      </c>
      <c s="49" r="Q148"/>
      <c t="str" s="48" r="R148">
        <f t="shared" si="13"/>
        <v>1</v>
      </c>
      <c s="1" r="S148"/>
      <c t="str" s="52" r="T148">
        <f t="shared" si="14"/>
        <v>1</v>
      </c>
      <c t="str" s="51" r="U148">
        <f t="shared" si="2"/>
        <v/>
      </c>
      <c t="str" s="15" r="V148">
        <f t="shared" si="3"/>
        <v/>
      </c>
      <c s="51" r="W148"/>
      <c s="1" r="X148"/>
      <c t="str" s="15" r="Y148">
        <f t="shared" si="20"/>
        <v/>
      </c>
      <c t="str" s="51" r="Z148">
        <f t="shared" si="16"/>
        <v>1650</v>
      </c>
      <c t="str" s="48" r="AA148">
        <f t="shared" si="17"/>
        <v>5889.37</v>
      </c>
      <c t="str" s="52" r="AB148">
        <f t="shared" si="18"/>
        <v>14094.59</v>
      </c>
    </row>
    <row customHeight="1" r="149" ht="12.75">
      <c s="1" r="A149"/>
      <c s="46" r="B149">
        <v>40725.0</v>
      </c>
      <c s="47" r="C149">
        <v>8.17</v>
      </c>
      <c t="str" s="3" r="D149">
        <f t="shared" si="19"/>
        <v>1650</v>
      </c>
      <c t="str" s="48" r="E149">
        <f t="shared" si="4"/>
        <v>13480.45222</v>
      </c>
      <c t="str" s="48" r="F149">
        <f t="shared" si="5"/>
        <v>5889.37</v>
      </c>
      <c t="str" s="48" r="G149">
        <f t="shared" si="6"/>
        <v>19369.82222</v>
      </c>
      <c t="str" s="48" r="H149">
        <f t="shared" si="7"/>
        <v>14094.59</v>
      </c>
      <c t="str" s="48" r="I149">
        <f t="shared" si="8"/>
        <v>614.1377778</v>
      </c>
      <c s="49" r="J149"/>
      <c t="str" s="48" r="K149">
        <f t="shared" si="9"/>
        <v>10</v>
      </c>
      <c t="str" s="52" r="L149">
        <f t="shared" si="10"/>
        <v>1348.045222</v>
      </c>
      <c s="49" r="M149"/>
      <c t="str" s="48" r="N149">
        <f t="shared" si="11"/>
        <v>10</v>
      </c>
      <c t="str" s="52" r="O149">
        <f t="shared" si="12"/>
        <v>-1348.045222</v>
      </c>
      <c t="str" s="50" r="P149">
        <f t="shared" si="1"/>
        <v/>
      </c>
      <c s="49" r="Q149"/>
      <c t="str" s="48" r="R149">
        <f t="shared" si="13"/>
        <v>1</v>
      </c>
      <c s="1" r="S149"/>
      <c t="str" s="52" r="T149">
        <f t="shared" si="14"/>
        <v>1</v>
      </c>
      <c t="str" s="51" r="U149">
        <f t="shared" si="2"/>
        <v/>
      </c>
      <c t="str" s="15" r="V149">
        <f t="shared" si="3"/>
        <v/>
      </c>
      <c s="51" r="W149"/>
      <c s="1" r="X149"/>
      <c t="str" s="15" r="Y149">
        <f t="shared" si="20"/>
        <v/>
      </c>
      <c t="str" s="51" r="Z149">
        <f t="shared" si="16"/>
        <v>1650</v>
      </c>
      <c t="str" s="48" r="AA149">
        <f t="shared" si="17"/>
        <v>5889.37</v>
      </c>
      <c t="str" s="52" r="AB149">
        <f t="shared" si="18"/>
        <v>14094.59</v>
      </c>
    </row>
    <row customHeight="1" r="150" ht="12.75">
      <c s="1" r="A150"/>
      <c s="1" r="B150"/>
      <c s="1" r="C150"/>
      <c t="str" s="3" r="D150">
        <f t="shared" si="19"/>
        <v>1650</v>
      </c>
      <c t="str" s="1" r="E150">
        <f t="shared" si="4"/>
        <v/>
      </c>
      <c t="str" s="48" r="F150">
        <f t="shared" si="5"/>
        <v>5889.37</v>
      </c>
      <c t="str" s="1" r="G150">
        <f t="shared" si="6"/>
        <v/>
      </c>
      <c t="str" s="48" r="H150">
        <f t="shared" si="7"/>
        <v>14094.59</v>
      </c>
      <c t="str" s="1" r="I150">
        <f t="shared" si="8"/>
        <v/>
      </c>
      <c s="49" r="J150"/>
      <c t="str" s="1" r="K150">
        <f t="shared" si="9"/>
        <v/>
      </c>
      <c t="str" s="15" r="L150">
        <f t="shared" si="10"/>
        <v/>
      </c>
      <c s="49" r="M150"/>
      <c t="str" s="1" r="N150">
        <f t="shared" si="11"/>
        <v/>
      </c>
      <c t="str" s="15" r="O150">
        <f t="shared" si="12"/>
        <v/>
      </c>
      <c t="str" s="50" r="P150">
        <f t="shared" si="1"/>
        <v/>
      </c>
      <c s="49" r="Q150"/>
      <c t="str" s="1" r="R150">
        <f t="shared" si="13"/>
        <v/>
      </c>
      <c s="1" r="S150"/>
      <c t="str" s="15" r="T150">
        <f t="shared" si="14"/>
        <v/>
      </c>
      <c t="str" s="51" r="U150">
        <f t="shared" si="2"/>
        <v/>
      </c>
      <c t="str" s="15" r="V150">
        <f t="shared" si="3"/>
        <v/>
      </c>
      <c s="51" r="W150"/>
      <c s="1" r="X150"/>
      <c t="str" s="15" r="Y150">
        <f t="shared" si="20"/>
        <v/>
      </c>
      <c t="str" s="49" r="Z150">
        <f t="shared" si="16"/>
        <v/>
      </c>
      <c t="str" s="1" r="AA150">
        <f t="shared" si="17"/>
        <v/>
      </c>
      <c t="str" s="15" r="AB150">
        <f t="shared" si="18"/>
        <v/>
      </c>
    </row>
    <row customHeight="1" r="151" ht="13.5">
      <c s="1" r="A151"/>
      <c s="1" r="B151"/>
      <c s="1" r="C151"/>
      <c t="str" s="3" r="D151">
        <f t="shared" si="19"/>
        <v/>
      </c>
      <c t="str" s="1" r="E151">
        <f t="shared" si="4"/>
        <v/>
      </c>
      <c t="str" s="1" r="F151">
        <f t="shared" si="5"/>
        <v/>
      </c>
      <c t="str" s="1" r="G151">
        <f t="shared" si="6"/>
        <v/>
      </c>
      <c t="str" s="1" r="H151">
        <f t="shared" si="7"/>
        <v/>
      </c>
      <c t="str" s="1" r="I151">
        <f t="shared" si="8"/>
        <v/>
      </c>
      <c s="57" r="J151"/>
      <c t="str" s="18" r="K151">
        <f t="shared" si="9"/>
        <v/>
      </c>
      <c t="str" s="19" r="L151">
        <f t="shared" si="10"/>
        <v/>
      </c>
      <c s="57" r="M151"/>
      <c t="str" s="18" r="N151">
        <f t="shared" si="11"/>
        <v/>
      </c>
      <c t="str" s="19" r="O151">
        <f t="shared" si="12"/>
        <v/>
      </c>
      <c t="str" s="58" r="P151">
        <f t="shared" si="1"/>
        <v/>
      </c>
      <c s="57" r="Q151"/>
      <c t="str" s="18" r="R151">
        <f t="shared" si="13"/>
        <v/>
      </c>
      <c s="18" r="S151"/>
      <c t="str" s="19" r="T151">
        <f t="shared" si="14"/>
        <v/>
      </c>
      <c t="str" s="59" r="U151">
        <f t="shared" si="2"/>
        <v/>
      </c>
      <c t="str" s="19" r="V151">
        <f t="shared" si="3"/>
        <v/>
      </c>
      <c s="59" r="W151"/>
      <c s="18" r="X151"/>
      <c t="str" s="19" r="Y151">
        <f t="shared" si="20"/>
        <v/>
      </c>
      <c t="str" s="57" r="Z151">
        <f t="shared" si="16"/>
        <v/>
      </c>
      <c t="str" s="18" r="AA151">
        <f t="shared" si="17"/>
        <v/>
      </c>
      <c t="str" s="19" r="AB151">
        <f t="shared" si="18"/>
        <v/>
      </c>
    </row>
    <row customHeight="1" r="152" ht="12.75">
      <c s="1" r="A152"/>
      <c s="1" r="B152"/>
      <c s="1" r="C152"/>
      <c s="3" r="D152"/>
      <c s="1" r="E152"/>
      <c s="1" r="F152"/>
      <c s="1" r="G152"/>
      <c s="1" r="H152"/>
      <c s="1" r="I152"/>
      <c s="1" r="J152"/>
      <c s="1" r="K152"/>
      <c s="1" r="L152"/>
      <c s="1" r="M152"/>
      <c s="1" r="N152"/>
      <c s="1" r="O152"/>
      <c s="1" r="P152"/>
      <c s="1" r="Q152"/>
      <c s="1" r="R152"/>
      <c s="1" r="S152"/>
      <c s="1" r="T152"/>
      <c s="3" r="U152"/>
      <c s="1" r="V152"/>
      <c s="3" r="W152"/>
      <c s="1" r="X152"/>
      <c s="1" r="Y152"/>
      <c s="1" r="Z152"/>
      <c s="1" r="AA152"/>
      <c s="1" r="AB152"/>
    </row>
    <row customHeight="1" r="153" ht="12.75">
      <c s="1" r="A153"/>
      <c s="1" r="B153"/>
      <c s="1" r="C153"/>
      <c s="3" r="D153"/>
      <c s="1" r="E153"/>
      <c s="1" r="F153"/>
      <c s="1" r="G153"/>
      <c s="1" r="H153"/>
      <c s="1" r="I153"/>
      <c s="1" r="J153"/>
      <c s="1" r="K153"/>
      <c s="1" r="L153"/>
      <c s="1" r="M153"/>
      <c s="1" r="N153"/>
      <c s="1" r="O153"/>
      <c s="1" r="P153"/>
      <c s="1" r="Q153"/>
      <c s="1" r="R153"/>
      <c s="1" r="S153"/>
      <c s="1" r="T153"/>
      <c s="3" r="U153"/>
      <c s="1" r="V153"/>
      <c s="3" r="W153"/>
      <c s="1" r="X153"/>
      <c s="1" r="Y153"/>
      <c s="1" r="Z153"/>
      <c s="1" r="AA153"/>
      <c s="1" r="AB153"/>
    </row>
    <row customHeight="1" r="154" ht="12.75">
      <c s="1" r="A154"/>
      <c s="1" r="B154"/>
      <c s="1" r="C154"/>
      <c s="3" r="D154"/>
      <c s="1" r="E154"/>
      <c s="1" r="F154"/>
      <c s="1" r="G154"/>
      <c s="1" r="H154"/>
      <c s="1" r="I154"/>
      <c s="1" r="J154"/>
      <c s="1" r="K154"/>
      <c s="1" r="L154"/>
      <c s="1" r="M154"/>
      <c s="1" r="N154"/>
      <c s="1" r="O154"/>
      <c s="1" r="P154"/>
      <c s="1" r="Q154"/>
      <c s="1" r="R154"/>
      <c s="1" r="S154"/>
      <c s="1" r="T154"/>
      <c s="3" r="U154"/>
      <c s="1" r="V154"/>
      <c s="3" r="W154"/>
      <c s="1" r="X154"/>
      <c s="1" r="Y154"/>
      <c s="1" r="Z154"/>
      <c s="1" r="AA154"/>
      <c s="1" r="AB154"/>
    </row>
    <row customHeight="1" r="155" ht="12.75">
      <c s="1" r="A155"/>
      <c s="1" r="B155"/>
      <c s="1" r="C155"/>
      <c s="3" r="D155"/>
      <c s="1" r="E155"/>
      <c s="1" r="F155"/>
      <c s="1" r="G155"/>
      <c s="1" r="H155"/>
      <c s="1" r="I155"/>
      <c s="1" r="J155"/>
      <c s="1" r="K155"/>
      <c s="1" r="L155"/>
      <c s="1" r="M155"/>
      <c s="1" r="N155"/>
      <c s="1" r="O155"/>
      <c s="1" r="P155"/>
      <c s="1" r="Q155"/>
      <c s="1" r="R155"/>
      <c s="1" r="S155"/>
      <c s="1" r="T155"/>
      <c s="3" r="U155"/>
      <c s="1" r="V155"/>
      <c s="3" r="W155"/>
      <c s="1" r="X155"/>
      <c s="1" r="Y155"/>
      <c s="1" r="Z155"/>
      <c s="1" r="AA155"/>
      <c s="1" r="AB155"/>
    </row>
    <row customHeight="1" r="156" ht="12.75">
      <c s="1" r="A156"/>
      <c s="1" r="B156"/>
      <c s="1" r="C156"/>
      <c s="3" r="D156"/>
      <c s="1" r="E156"/>
      <c s="1" r="F156"/>
      <c s="1" r="G156"/>
      <c s="1" r="H156"/>
      <c s="1" r="I156"/>
      <c s="1" r="J156"/>
      <c s="1" r="K156"/>
      <c s="1" r="L156"/>
      <c s="1" r="M156"/>
      <c s="1" r="N156"/>
      <c s="1" r="O156"/>
      <c s="1" r="P156"/>
      <c s="1" r="Q156"/>
      <c s="1" r="R156"/>
      <c s="1" r="S156"/>
      <c s="1" r="T156"/>
      <c s="3" r="U156"/>
      <c s="1" r="V156"/>
      <c s="3" r="W156"/>
      <c s="1" r="X156"/>
      <c s="1" r="Y156"/>
      <c s="1" r="Z156"/>
      <c s="1" r="AA156"/>
      <c s="1" r="AB156"/>
    </row>
    <row customHeight="1" r="157" ht="12.75">
      <c s="1" r="A157"/>
      <c s="1" r="B157"/>
      <c s="1" r="C157"/>
      <c s="3" r="D157"/>
      <c s="1" r="E157"/>
      <c s="1" r="F157"/>
      <c s="1" r="G157"/>
      <c s="1" r="H157"/>
      <c s="1" r="I157"/>
      <c s="1" r="J157"/>
      <c s="1" r="K157"/>
      <c s="1" r="L157"/>
      <c s="1" r="M157"/>
      <c s="1" r="N157"/>
      <c s="1" r="O157"/>
      <c s="1" r="P157"/>
      <c s="1" r="Q157"/>
      <c s="1" r="R157"/>
      <c s="1" r="S157"/>
      <c s="1" r="T157"/>
      <c s="3" r="U157"/>
      <c s="1" r="V157"/>
      <c s="3" r="W157"/>
      <c s="1" r="X157"/>
      <c s="1" r="Y157"/>
      <c s="1" r="Z157"/>
      <c s="1" r="AA157"/>
      <c s="1" r="AB157"/>
    </row>
    <row customHeight="1" r="158" ht="12.75">
      <c s="1" r="A158"/>
      <c s="2" r="B158"/>
      <c s="1" r="C158"/>
      <c s="3" r="D158"/>
      <c s="1" r="E158"/>
      <c s="1" r="F158"/>
      <c s="1" r="G158"/>
      <c s="1" r="H158"/>
      <c s="1" r="I158"/>
      <c s="1" r="J158"/>
      <c s="1" r="K158"/>
      <c s="1" r="L158"/>
      <c s="1" r="M158"/>
      <c s="1" r="N158"/>
      <c s="1" r="O158"/>
      <c s="1" r="P158"/>
      <c s="1" r="Q158"/>
      <c s="1" r="R158"/>
      <c s="1" r="S158"/>
      <c s="1" r="T158"/>
      <c s="3" r="U158"/>
      <c s="1" r="V158"/>
      <c s="3" r="W158"/>
      <c s="1" r="X158"/>
      <c s="1" r="Y158"/>
      <c s="1" r="Z158"/>
      <c s="1" r="AA158"/>
      <c s="1" r="AB158"/>
    </row>
  </sheetData>
  <drawing r:id="rId1"/>
</worksheet>
</file>