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530" tabRatio="984"/>
  </bookViews>
  <sheets>
    <sheet name="Folha2" sheetId="1" r:id="rId1"/>
  </sheets>
  <calcPr calcId="162913" concurrentCalc="0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19" i="1" l="1"/>
  <c r="D25" i="1"/>
  <c r="C21" i="1"/>
  <c r="E25" i="1"/>
  <c r="E26" i="1"/>
  <c r="D26" i="1"/>
  <c r="C8" i="1"/>
  <c r="E12" i="1"/>
  <c r="C7" i="1"/>
  <c r="D12" i="1"/>
  <c r="E13" i="1"/>
  <c r="D13" i="1"/>
</calcChain>
</file>

<file path=xl/sharedStrings.xml><?xml version="1.0" encoding="utf-8"?>
<sst xmlns="http://schemas.openxmlformats.org/spreadsheetml/2006/main" count="25" uniqueCount="18">
  <si>
    <t>EXIT ASYMMETRIC SIZE</t>
  </si>
  <si>
    <t>OPTIONS</t>
  </si>
  <si>
    <t>PROB</t>
  </si>
  <si>
    <t>ENTER PRICE</t>
  </si>
  <si>
    <t>IV</t>
  </si>
  <si>
    <t>STRIKE 1</t>
  </si>
  <si>
    <t>STRIKE 2</t>
  </si>
  <si>
    <t>DAYS</t>
  </si>
  <si>
    <t>N.º  STRIKES</t>
  </si>
  <si>
    <t xml:space="preserve"> I</t>
  </si>
  <si>
    <t xml:space="preserve"> II</t>
  </si>
  <si>
    <t>PROB.</t>
  </si>
  <si>
    <t>OPERATION SIZE EXIT</t>
  </si>
  <si>
    <t>WARRANTZ</t>
  </si>
  <si>
    <t>STRIKE BID 1</t>
  </si>
  <si>
    <t>STRIKE ASK 1</t>
  </si>
  <si>
    <t>STRIKE BID 2</t>
  </si>
  <si>
    <t>STRIKE ASK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</si>
</sst>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0.000"/>
    <numFmt numFmtId="166" formatCode="0.000%"/>
  </numFmts>
  <fonts count="10" x14ac:knownFonts="1">
    <font>
      <sz val="8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6"/>
      <color rgb="FFFFFF00"/>
      <name val="Calibri"/>
      <family val="2"/>
      <charset val="1"/>
    </font>
    <font>
      <sz val="8"/>
      <color rgb="FFFFFF00"/>
      <name val="Calibri"/>
      <family val="2"/>
      <charset val="1"/>
    </font>
    <font>
      <sz val="8"/>
      <color rgb="FF0070C0"/>
      <name val="Calibri"/>
      <family val="2"/>
      <charset val="1"/>
    </font>
    <font>
      <sz val="10"/>
      <color rgb="FFFFFF00"/>
      <name val="Calibri"/>
      <family val="2"/>
      <charset val="1"/>
    </font>
    <font>
      <sz val="11"/>
      <color rgb="FFFFFF00"/>
      <name val="Calibri"/>
      <family val="2"/>
      <charset val="1"/>
    </font>
    <font>
      <b/>
      <sz val="11"/>
      <color rgb="FFFFFF00"/>
      <name val="Calibri"/>
      <family val="2"/>
      <charset val="1"/>
    </font>
    <font>
      <b/>
      <sz val="10"/>
      <color rgb="FFFFFF00"/>
      <name val="Calibri"/>
      <family val="2"/>
      <charset val="1"/>
    </font>
    <font>
      <sz val="8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0000"/>
        <bgColor rgb="FF993300"/>
      </patternFill>
    </fill>
    <fill>
      <patternFill patternType="solid">
        <fgColor rgb="FFFFC000"/>
        <bgColor rgb="FFFF9900"/>
      </patternFill>
    </fill>
    <fill>
      <patternFill patternType="solid">
        <fgColor rgb="FF0D0D0D"/>
        <bgColor rgb="FF000000"/>
      </patternFill>
    </fill>
    <fill>
      <patternFill patternType="solid">
        <fgColor rgb="FF0070C0"/>
        <bgColor rgb="FF008080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9" fontId="9" fillId="0" borderId="0" applyBorder="0" applyProtection="0"/>
  </cellStyleXfs>
  <cellXfs count="25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0" fillId="3" borderId="1" xfId="0" applyFill="1" applyBorder="1"/>
    <xf numFmtId="0" fontId="1" fillId="2" borderId="3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right"/>
    </xf>
    <xf numFmtId="0" fontId="0" fillId="2" borderId="0" xfId="0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/>
    <xf numFmtId="0" fontId="4" fillId="4" borderId="4" xfId="0" applyFont="1" applyFill="1" applyBorder="1"/>
    <xf numFmtId="0" fontId="0" fillId="5" borderId="4" xfId="0" applyFill="1" applyBorder="1"/>
    <xf numFmtId="10" fontId="3" fillId="3" borderId="4" xfId="0" applyNumberFormat="1" applyFont="1" applyFill="1" applyBorder="1"/>
    <xf numFmtId="0" fontId="1" fillId="3" borderId="5" xfId="0" applyFont="1" applyFill="1" applyBorder="1"/>
    <xf numFmtId="0" fontId="5" fillId="3" borderId="6" xfId="0" applyFont="1" applyFill="1" applyBorder="1" applyAlignment="1">
      <alignment horizontal="right"/>
    </xf>
    <xf numFmtId="0" fontId="6" fillId="3" borderId="2" xfId="0" applyFont="1" applyFill="1" applyBorder="1" applyAlignment="1">
      <alignment horizontal="center"/>
    </xf>
    <xf numFmtId="0" fontId="0" fillId="3" borderId="7" xfId="0" applyFill="1" applyBorder="1"/>
    <xf numFmtId="0" fontId="5" fillId="3" borderId="0" xfId="0" applyFont="1" applyFill="1" applyBorder="1" applyAlignment="1">
      <alignment horizontal="right"/>
    </xf>
    <xf numFmtId="165" fontId="7" fillId="3" borderId="0" xfId="0" applyNumberFormat="1" applyFont="1" applyFill="1" applyBorder="1" applyAlignment="1" applyProtection="1">
      <alignment horizontal="center"/>
      <protection locked="0"/>
    </xf>
    <xf numFmtId="0" fontId="0" fillId="6" borderId="8" xfId="0" applyFill="1" applyBorder="1"/>
    <xf numFmtId="0" fontId="5" fillId="6" borderId="9" xfId="0" applyFont="1" applyFill="1" applyBorder="1" applyAlignment="1">
      <alignment horizontal="right"/>
    </xf>
    <xf numFmtId="166" fontId="8" fillId="6" borderId="9" xfId="1" applyNumberFormat="1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/>
    </xf>
    <xf numFmtId="10" fontId="3" fillId="3" borderId="4" xfId="0" applyNumberFormat="1" applyFont="1" applyFill="1" applyBorder="1" applyAlignment="1">
      <alignment horizontal="center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CC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D0D0D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zoomScaleNormal="100" workbookViewId="0">
      <selection activeCell="D22" sqref="D22"/>
    </sheetView>
  </sheetViews>
  <sheetFormatPr defaultRowHeight="11.25" x14ac:dyDescent="0.2"/>
  <cols>
    <col min="1" max="1" width="12"/>
    <col min="2" max="2" width="22.5"/>
    <col min="3" max="3" width="7.6640625"/>
    <col min="4" max="5" width="10.1640625"/>
    <col min="6" max="1020" width="15.5"/>
  </cols>
  <sheetData>
    <row r="1" spans="1:5" ht="12.75" x14ac:dyDescent="0.2">
      <c r="A1" s="1"/>
      <c r="B1" s="2"/>
      <c r="C1" s="2"/>
      <c r="D1" s="3"/>
      <c r="E1" s="3"/>
    </row>
    <row r="2" spans="1:5" ht="21" x14ac:dyDescent="0.2">
      <c r="A2" s="4"/>
      <c r="B2" s="22" t="s">
        <v>0</v>
      </c>
      <c r="C2" s="22"/>
      <c r="D2" s="22"/>
      <c r="E2" s="22"/>
    </row>
    <row r="3" spans="1:5" ht="12.75" x14ac:dyDescent="0.2">
      <c r="A3" s="1"/>
      <c r="B3" s="5"/>
      <c r="C3" s="6"/>
      <c r="D3" s="7"/>
      <c r="E3" s="7"/>
    </row>
    <row r="4" spans="1:5" x14ac:dyDescent="0.2">
      <c r="A4" s="23" t="s">
        <v>1</v>
      </c>
      <c r="B4" s="23"/>
      <c r="C4" s="8" t="s">
        <v>2</v>
      </c>
    </row>
    <row r="5" spans="1:5" x14ac:dyDescent="0.2">
      <c r="A5" s="9" t="s">
        <v>3</v>
      </c>
      <c r="B5" s="10">
        <v>156</v>
      </c>
      <c r="C5" s="11"/>
    </row>
    <row r="6" spans="1:5" x14ac:dyDescent="0.2">
      <c r="A6" s="9" t="s">
        <v>4</v>
      </c>
      <c r="B6" s="10">
        <v>30</v>
      </c>
      <c r="C6" s="11"/>
    </row>
    <row r="7" spans="1:5" x14ac:dyDescent="0.2">
      <c r="A7" s="9" t="s">
        <v>5</v>
      </c>
      <c r="B7" s="10">
        <v>163</v>
      </c>
      <c r="C7" s="12">
        <f>1-NORMSDIST(LN(B7/B5)/(B6/100*SQRT(B9/365.24)))</f>
        <v>0.29024944396496444</v>
      </c>
    </row>
    <row r="8" spans="1:5" x14ac:dyDescent="0.2">
      <c r="A8" s="9" t="s">
        <v>6</v>
      </c>
      <c r="B8" s="10">
        <v>170</v>
      </c>
      <c r="C8" s="12">
        <f>1-NORMSDIST(LN(B8/B5)/(B6/100*SQRT(B9/365.24)))</f>
        <v>0.13961060110444645</v>
      </c>
    </row>
    <row r="9" spans="1:5" x14ac:dyDescent="0.2">
      <c r="A9" s="9" t="s">
        <v>7</v>
      </c>
      <c r="B9" s="10">
        <v>25.6</v>
      </c>
      <c r="C9" s="11"/>
    </row>
    <row r="11" spans="1:5" ht="15" x14ac:dyDescent="0.25">
      <c r="A11" s="13"/>
      <c r="B11" s="14" t="s">
        <v>8</v>
      </c>
      <c r="C11" s="14"/>
      <c r="D11" s="15" t="s">
        <v>9</v>
      </c>
      <c r="E11" s="15" t="s">
        <v>10</v>
      </c>
    </row>
    <row r="12" spans="1:5" ht="15" x14ac:dyDescent="0.25">
      <c r="A12" s="16"/>
      <c r="B12" s="17" t="s">
        <v>11</v>
      </c>
      <c r="C12" s="17"/>
      <c r="D12" s="18">
        <f>C7</f>
        <v>0.29024944396496444</v>
      </c>
      <c r="E12" s="18">
        <f>C8</f>
        <v>0.13961060110444645</v>
      </c>
    </row>
    <row r="13" spans="1:5" ht="12.75" x14ac:dyDescent="0.2">
      <c r="A13" s="19"/>
      <c r="B13" s="20" t="s">
        <v>12</v>
      </c>
      <c r="C13" s="20"/>
      <c r="D13" s="21">
        <f>(D12/SUM($D$12:$E$12))</f>
        <v>0.67521847469703056</v>
      </c>
      <c r="E13" s="21">
        <f>(E12/SUM($D$12:$E$12))</f>
        <v>0.32478152530296944</v>
      </c>
    </row>
    <row r="17" spans="1:5" x14ac:dyDescent="0.2">
      <c r="A17" s="23" t="s">
        <v>13</v>
      </c>
      <c r="B17" s="23"/>
      <c r="C17" s="8" t="s">
        <v>2</v>
      </c>
    </row>
    <row r="18" spans="1:5" x14ac:dyDescent="0.2">
      <c r="A18" s="9" t="s">
        <v>3</v>
      </c>
      <c r="B18" s="10"/>
      <c r="C18" s="11"/>
    </row>
    <row r="19" spans="1:5" x14ac:dyDescent="0.2">
      <c r="A19" s="9" t="s">
        <v>14</v>
      </c>
      <c r="B19" s="10">
        <v>3.07</v>
      </c>
      <c r="C19" s="24">
        <f>1-LN(B20/B19)</f>
        <v>0.99350647068945164</v>
      </c>
      <c r="D19">
        <v>100</v>
      </c>
    </row>
    <row r="20" spans="1:5" x14ac:dyDescent="0.2">
      <c r="A20" s="9" t="s">
        <v>15</v>
      </c>
      <c r="B20" s="10">
        <v>3.09</v>
      </c>
      <c r="C20" s="24"/>
    </row>
    <row r="21" spans="1:5" x14ac:dyDescent="0.2">
      <c r="A21" s="9" t="s">
        <v>16</v>
      </c>
      <c r="B21" s="10">
        <v>1.1299999999999999</v>
      </c>
      <c r="C21" s="24">
        <f>1-LN(B22/B21)</f>
        <v>0.99118937031784504</v>
      </c>
      <c r="D21">
        <v>140</v>
      </c>
    </row>
    <row r="22" spans="1:5" x14ac:dyDescent="0.2">
      <c r="A22" s="9" t="s">
        <v>17</v>
      </c>
      <c r="B22" s="10">
        <v>1.1399999999999999</v>
      </c>
      <c r="C22" s="24"/>
    </row>
    <row r="24" spans="1:5" ht="15" x14ac:dyDescent="0.25">
      <c r="A24" s="13"/>
      <c r="B24" s="14" t="s">
        <v>8</v>
      </c>
      <c r="C24" s="14"/>
      <c r="D24" s="15" t="s">
        <v>9</v>
      </c>
      <c r="E24" s="15" t="s">
        <v>10</v>
      </c>
    </row>
    <row r="25" spans="1:5" ht="15" x14ac:dyDescent="0.25">
      <c r="A25" s="16"/>
      <c r="B25" s="17" t="s">
        <v>11</v>
      </c>
      <c r="C25" s="17"/>
      <c r="D25" s="18">
        <f>C19</f>
        <v>0.99350647068945164</v>
      </c>
      <c r="E25" s="18">
        <f>C21</f>
        <v>0.99118937031784504</v>
      </c>
    </row>
    <row r="26" spans="1:5" ht="12.75" x14ac:dyDescent="0.2">
      <c r="A26" s="19"/>
      <c r="B26" s="20" t="s">
        <v>12</v>
      </c>
      <c r="C26" s="20"/>
      <c r="D26" s="21">
        <f>(D25/SUM($D$25:$E$25))</f>
        <v>0.50058374193257504</v>
      </c>
      <c r="E26" s="21">
        <f>(E25/SUM($D$25:$E$25))</f>
        <v>0.49941625806742496</v>
      </c>
    </row>
  </sheetData>
  <mergeCells count="5">
    <mergeCell ref="B2:E2"/>
    <mergeCell ref="A4:B4"/>
    <mergeCell ref="A17:B17"/>
    <mergeCell ref="C19:C20"/>
    <mergeCell ref="C21:C22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Michael Rechenthin, PhD</dc:creator>
  <dc:description/>
  <cp:lastModifiedBy>PC</cp:lastModifiedBy>
  <cp:revision>4</cp:revision>
  <dcterms:created xsi:type="dcterms:W3CDTF">2015-07-26T04:18:50Z</dcterms:created>
  <dcterms:modified xsi:type="dcterms:W3CDTF">2018-02-12T08:10:40Z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