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8135" windowHeight="11760"/>
  </bookViews>
  <sheets>
    <sheet name="adx" sheetId="2" r:id="rId1"/>
    <sheet name="Hoja1" sheetId="8" r:id="rId2"/>
  </sheets>
  <definedNames>
    <definedName name="_20181018" localSheetId="1">Hoja1!$A$1:$A$491</definedName>
  </definedNames>
  <calcPr calcId="124519"/>
</workbook>
</file>

<file path=xl/calcChain.xml><?xml version="1.0" encoding="utf-8"?>
<calcChain xmlns="http://schemas.openxmlformats.org/spreadsheetml/2006/main">
  <c r="D31" i="2"/>
  <c r="E31"/>
  <c r="F31"/>
  <c r="D32"/>
  <c r="E32"/>
  <c r="F32"/>
  <c r="D33"/>
  <c r="E33"/>
  <c r="F33"/>
  <c r="D34"/>
  <c r="E34"/>
  <c r="F34"/>
  <c r="D35"/>
  <c r="E35"/>
  <c r="F35"/>
  <c r="D36"/>
  <c r="E36"/>
  <c r="F36"/>
  <c r="D37"/>
  <c r="E37"/>
  <c r="F37"/>
  <c r="D38"/>
  <c r="E38"/>
  <c r="F38"/>
  <c r="D39"/>
  <c r="E39"/>
  <c r="F39"/>
  <c r="D40"/>
  <c r="E40"/>
  <c r="F40"/>
  <c r="D41"/>
  <c r="E41"/>
  <c r="F41"/>
  <c r="D42"/>
  <c r="E42"/>
  <c r="F42"/>
  <c r="D43"/>
  <c r="E43"/>
  <c r="F43"/>
  <c r="D44"/>
  <c r="E44"/>
  <c r="F44"/>
  <c r="D45"/>
  <c r="E45"/>
  <c r="F45"/>
  <c r="D46"/>
  <c r="E46"/>
  <c r="F46"/>
  <c r="D47"/>
  <c r="E47"/>
  <c r="F47"/>
  <c r="D48"/>
  <c r="E48"/>
  <c r="F48"/>
  <c r="D49"/>
  <c r="E49"/>
  <c r="F49"/>
  <c r="D50"/>
  <c r="E50"/>
  <c r="F50"/>
  <c r="D51"/>
  <c r="E51"/>
  <c r="F51"/>
  <c r="D52"/>
  <c r="E52"/>
  <c r="F52"/>
  <c r="D53"/>
  <c r="E53"/>
  <c r="F53"/>
  <c r="D54"/>
  <c r="E54"/>
  <c r="F54"/>
  <c r="D55"/>
  <c r="E55"/>
  <c r="F55"/>
  <c r="D56"/>
  <c r="E56"/>
  <c r="F56"/>
  <c r="D57"/>
  <c r="E57"/>
  <c r="F57"/>
  <c r="D58"/>
  <c r="E58"/>
  <c r="F58"/>
  <c r="B174" i="8"/>
  <c r="B153"/>
  <c r="B151"/>
  <c r="B136"/>
  <c r="B134"/>
  <c r="B116"/>
  <c r="B110"/>
  <c r="B107"/>
  <c r="B100"/>
  <c r="B94"/>
  <c r="B85"/>
  <c r="B77"/>
  <c r="B37"/>
  <c r="B30"/>
  <c r="B26"/>
  <c r="B9"/>
  <c r="B4"/>
  <c r="B16"/>
  <c r="B17"/>
  <c r="B18"/>
  <c r="B19"/>
  <c r="B20"/>
  <c r="B21"/>
  <c r="B22"/>
  <c r="B23"/>
  <c r="B24"/>
  <c r="B25"/>
  <c r="B27"/>
  <c r="B28"/>
  <c r="B29"/>
  <c r="B31"/>
  <c r="B32"/>
  <c r="B33"/>
  <c r="B34"/>
  <c r="B35"/>
  <c r="B36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3"/>
  <c r="B64"/>
  <c r="B65"/>
  <c r="B66"/>
  <c r="B67"/>
  <c r="B68"/>
  <c r="B69"/>
  <c r="B70"/>
  <c r="B71"/>
  <c r="B72"/>
  <c r="B73"/>
  <c r="B74"/>
  <c r="B75"/>
  <c r="B76"/>
  <c r="B78"/>
  <c r="B79"/>
  <c r="B80"/>
  <c r="B81"/>
  <c r="B82"/>
  <c r="B83"/>
  <c r="B84"/>
  <c r="B86"/>
  <c r="B87"/>
  <c r="B88"/>
  <c r="B89"/>
  <c r="B90"/>
  <c r="B91"/>
  <c r="B92"/>
  <c r="B93"/>
  <c r="B95"/>
  <c r="B96"/>
  <c r="B97"/>
  <c r="B98"/>
  <c r="B99"/>
  <c r="B101"/>
  <c r="B102"/>
  <c r="B103"/>
  <c r="B104"/>
  <c r="B105"/>
  <c r="B106"/>
  <c r="B108"/>
  <c r="B109"/>
  <c r="B111"/>
  <c r="B112"/>
  <c r="B113"/>
  <c r="B114"/>
  <c r="B115"/>
  <c r="B117"/>
  <c r="B118"/>
  <c r="B122"/>
  <c r="B123"/>
  <c r="B124"/>
  <c r="B125"/>
  <c r="B126"/>
  <c r="B127"/>
  <c r="B128"/>
  <c r="B129"/>
  <c r="B130"/>
  <c r="B131"/>
  <c r="B132"/>
  <c r="B133"/>
  <c r="B135"/>
  <c r="B137"/>
  <c r="B138"/>
  <c r="B139"/>
  <c r="B140"/>
  <c r="B141"/>
  <c r="B142"/>
  <c r="B143"/>
  <c r="B144"/>
  <c r="B145"/>
  <c r="B146"/>
  <c r="B147"/>
  <c r="B148"/>
  <c r="B149"/>
  <c r="B150"/>
  <c r="B152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5"/>
  <c r="B176"/>
  <c r="B177"/>
  <c r="B5"/>
  <c r="B6"/>
  <c r="B7"/>
  <c r="B8"/>
  <c r="B10"/>
  <c r="B11"/>
  <c r="B12"/>
  <c r="B13"/>
  <c r="B14"/>
  <c r="B15"/>
  <c r="D4" i="2"/>
  <c r="E4"/>
  <c r="H17" s="1"/>
  <c r="F4"/>
  <c r="I17" s="1"/>
  <c r="D5"/>
  <c r="E5"/>
  <c r="F5"/>
  <c r="D6"/>
  <c r="E6"/>
  <c r="F6"/>
  <c r="D7"/>
  <c r="E7"/>
  <c r="F7"/>
  <c r="D8"/>
  <c r="E8"/>
  <c r="F8"/>
  <c r="D9"/>
  <c r="E9"/>
  <c r="F9"/>
  <c r="D10"/>
  <c r="E10"/>
  <c r="F10"/>
  <c r="D11"/>
  <c r="E11"/>
  <c r="F11"/>
  <c r="D12"/>
  <c r="E12"/>
  <c r="F12"/>
  <c r="D13"/>
  <c r="E13"/>
  <c r="F13"/>
  <c r="D14"/>
  <c r="E14"/>
  <c r="F14"/>
  <c r="D15"/>
  <c r="E15"/>
  <c r="F15"/>
  <c r="D16"/>
  <c r="E16"/>
  <c r="F16"/>
  <c r="D17"/>
  <c r="E17"/>
  <c r="F17"/>
  <c r="D18"/>
  <c r="E18"/>
  <c r="F18"/>
  <c r="D19"/>
  <c r="E19"/>
  <c r="F19"/>
  <c r="D20"/>
  <c r="E20"/>
  <c r="F20"/>
  <c r="D21"/>
  <c r="E21"/>
  <c r="F21"/>
  <c r="D22"/>
  <c r="E22"/>
  <c r="F22"/>
  <c r="D23"/>
  <c r="E23"/>
  <c r="F23"/>
  <c r="D24"/>
  <c r="E24"/>
  <c r="F24"/>
  <c r="D25"/>
  <c r="E25"/>
  <c r="F25"/>
  <c r="D26"/>
  <c r="E26"/>
  <c r="F26"/>
  <c r="D27"/>
  <c r="E27"/>
  <c r="F27"/>
  <c r="D28"/>
  <c r="E28"/>
  <c r="F28"/>
  <c r="D29"/>
  <c r="E29"/>
  <c r="F29"/>
  <c r="D30"/>
  <c r="E30"/>
  <c r="F30"/>
  <c r="H18" l="1"/>
  <c r="H19" s="1"/>
  <c r="H20" s="1"/>
  <c r="H21" s="1"/>
  <c r="H22" s="1"/>
  <c r="G17"/>
  <c r="G18" s="1"/>
  <c r="J17" l="1"/>
  <c r="J18"/>
  <c r="G19"/>
  <c r="J19" s="1"/>
  <c r="K17"/>
  <c r="I18"/>
  <c r="H23"/>
  <c r="G20"/>
  <c r="L17" l="1"/>
  <c r="M17"/>
  <c r="N17" s="1"/>
  <c r="I19"/>
  <c r="K18"/>
  <c r="J20"/>
  <c r="G21"/>
  <c r="H24"/>
  <c r="I20" l="1"/>
  <c r="K19"/>
  <c r="L18"/>
  <c r="M18"/>
  <c r="H25"/>
  <c r="G22"/>
  <c r="J21"/>
  <c r="N18" l="1"/>
  <c r="I21"/>
  <c r="K20"/>
  <c r="L19"/>
  <c r="N19" s="1"/>
  <c r="M19"/>
  <c r="G23"/>
  <c r="J22"/>
  <c r="H26"/>
  <c r="I22" l="1"/>
  <c r="K21"/>
  <c r="M20"/>
  <c r="L20"/>
  <c r="G24"/>
  <c r="J23"/>
  <c r="H27"/>
  <c r="N20" l="1"/>
  <c r="K22"/>
  <c r="I23"/>
  <c r="L21"/>
  <c r="M21"/>
  <c r="G25"/>
  <c r="J24"/>
  <c r="H28"/>
  <c r="L22" l="1"/>
  <c r="M22"/>
  <c r="N21"/>
  <c r="I24"/>
  <c r="K23"/>
  <c r="G26"/>
  <c r="J25"/>
  <c r="H29"/>
  <c r="N22" l="1"/>
  <c r="L23"/>
  <c r="M23"/>
  <c r="K24"/>
  <c r="I25"/>
  <c r="H30"/>
  <c r="H31" s="1"/>
  <c r="G27"/>
  <c r="J26"/>
  <c r="H32" l="1"/>
  <c r="N23"/>
  <c r="L24"/>
  <c r="M24"/>
  <c r="I26"/>
  <c r="K25"/>
  <c r="G28"/>
  <c r="J27"/>
  <c r="H33" l="1"/>
  <c r="N24"/>
  <c r="I27"/>
  <c r="K26"/>
  <c r="M25"/>
  <c r="L25"/>
  <c r="G29"/>
  <c r="J28"/>
  <c r="H34" l="1"/>
  <c r="N25"/>
  <c r="I28"/>
  <c r="K27"/>
  <c r="M26"/>
  <c r="L26"/>
  <c r="G30"/>
  <c r="G31" s="1"/>
  <c r="J29"/>
  <c r="G32" l="1"/>
  <c r="J31"/>
  <c r="H35"/>
  <c r="N26"/>
  <c r="K28"/>
  <c r="I29"/>
  <c r="L27"/>
  <c r="M27"/>
  <c r="J30"/>
  <c r="G33" l="1"/>
  <c r="J32"/>
  <c r="H36"/>
  <c r="N27"/>
  <c r="M28"/>
  <c r="L28"/>
  <c r="I30"/>
  <c r="K29"/>
  <c r="G34" l="1"/>
  <c r="J33"/>
  <c r="K30"/>
  <c r="I31"/>
  <c r="H37"/>
  <c r="N28"/>
  <c r="M29"/>
  <c r="L29"/>
  <c r="G35" l="1"/>
  <c r="J34"/>
  <c r="L30"/>
  <c r="M30"/>
  <c r="K31"/>
  <c r="I32"/>
  <c r="H38"/>
  <c r="N29"/>
  <c r="G36" l="1"/>
  <c r="J35"/>
  <c r="L31"/>
  <c r="M31"/>
  <c r="N30"/>
  <c r="K32"/>
  <c r="I33"/>
  <c r="O30"/>
  <c r="H39"/>
  <c r="G37" l="1"/>
  <c r="J36"/>
  <c r="K33"/>
  <c r="I34"/>
  <c r="N31"/>
  <c r="O31" s="1"/>
  <c r="M32"/>
  <c r="L32"/>
  <c r="H40"/>
  <c r="G38" l="1"/>
  <c r="J37"/>
  <c r="N32"/>
  <c r="O32"/>
  <c r="K34"/>
  <c r="I35"/>
  <c r="M33"/>
  <c r="L33"/>
  <c r="H41"/>
  <c r="G39" l="1"/>
  <c r="J38"/>
  <c r="L34"/>
  <c r="M34"/>
  <c r="K35"/>
  <c r="I36"/>
  <c r="N33"/>
  <c r="O33" s="1"/>
  <c r="H42"/>
  <c r="G40" l="1"/>
  <c r="J39"/>
  <c r="K36"/>
  <c r="I37"/>
  <c r="M35"/>
  <c r="L35"/>
  <c r="N34"/>
  <c r="O34" s="1"/>
  <c r="H43"/>
  <c r="G41" l="1"/>
  <c r="J40"/>
  <c r="N35"/>
  <c r="O35"/>
  <c r="K37"/>
  <c r="I38"/>
  <c r="L36"/>
  <c r="M36"/>
  <c r="H44"/>
  <c r="G42" l="1"/>
  <c r="J41"/>
  <c r="N36"/>
  <c r="O36" s="1"/>
  <c r="M37"/>
  <c r="L37"/>
  <c r="K38"/>
  <c r="I39"/>
  <c r="H45"/>
  <c r="G43" l="1"/>
  <c r="J42"/>
  <c r="L38"/>
  <c r="M38"/>
  <c r="K39"/>
  <c r="I40"/>
  <c r="N37"/>
  <c r="O37" s="1"/>
  <c r="H46"/>
  <c r="G44" l="1"/>
  <c r="J43"/>
  <c r="K40"/>
  <c r="I41"/>
  <c r="M39"/>
  <c r="L39"/>
  <c r="N38"/>
  <c r="O38" s="1"/>
  <c r="H47"/>
  <c r="G45" l="1"/>
  <c r="J44"/>
  <c r="N39"/>
  <c r="O39"/>
  <c r="I42"/>
  <c r="K41"/>
  <c r="M40"/>
  <c r="L40"/>
  <c r="H48"/>
  <c r="G46" l="1"/>
  <c r="J45"/>
  <c r="N40"/>
  <c r="O40" s="1"/>
  <c r="I43"/>
  <c r="K42"/>
  <c r="L41"/>
  <c r="M41"/>
  <c r="H49"/>
  <c r="G47" l="1"/>
  <c r="J46"/>
  <c r="L42"/>
  <c r="M42"/>
  <c r="I44"/>
  <c r="K43"/>
  <c r="N41"/>
  <c r="O41" s="1"/>
  <c r="H50"/>
  <c r="G48" l="1"/>
  <c r="J47"/>
  <c r="L43"/>
  <c r="M43"/>
  <c r="I45"/>
  <c r="K44"/>
  <c r="N42"/>
  <c r="O42" s="1"/>
  <c r="H51"/>
  <c r="G49" l="1"/>
  <c r="J48"/>
  <c r="L44"/>
  <c r="M44"/>
  <c r="I46"/>
  <c r="K45"/>
  <c r="N43"/>
  <c r="O43" s="1"/>
  <c r="H52"/>
  <c r="G50" l="1"/>
  <c r="J49"/>
  <c r="M45"/>
  <c r="L45"/>
  <c r="I47"/>
  <c r="K46"/>
  <c r="N44"/>
  <c r="O44" s="1"/>
  <c r="H53"/>
  <c r="G51" l="1"/>
  <c r="J50"/>
  <c r="K47"/>
  <c r="I48"/>
  <c r="L46"/>
  <c r="M46"/>
  <c r="N45"/>
  <c r="O45" s="1"/>
  <c r="H54"/>
  <c r="G52" l="1"/>
  <c r="J51"/>
  <c r="N46"/>
  <c r="O46" s="1"/>
  <c r="L47"/>
  <c r="M47"/>
  <c r="I49"/>
  <c r="K48"/>
  <c r="H55"/>
  <c r="G53" l="1"/>
  <c r="J52"/>
  <c r="N47"/>
  <c r="O47"/>
  <c r="I50"/>
  <c r="K49"/>
  <c r="M48"/>
  <c r="L48"/>
  <c r="H56"/>
  <c r="G54" l="1"/>
  <c r="J53"/>
  <c r="I51"/>
  <c r="K50"/>
  <c r="M49"/>
  <c r="L49"/>
  <c r="N48"/>
  <c r="O48" s="1"/>
  <c r="H57"/>
  <c r="G55" l="1"/>
  <c r="J54"/>
  <c r="N49"/>
  <c r="M50"/>
  <c r="L50"/>
  <c r="I52"/>
  <c r="K51"/>
  <c r="O49"/>
  <c r="H58"/>
  <c r="G56" l="1"/>
  <c r="J55"/>
  <c r="N50"/>
  <c r="O50" s="1"/>
  <c r="M51"/>
  <c r="L51"/>
  <c r="K52"/>
  <c r="I53"/>
  <c r="G57" l="1"/>
  <c r="J56"/>
  <c r="N51"/>
  <c r="O51" s="1"/>
  <c r="I54"/>
  <c r="K53"/>
  <c r="L52"/>
  <c r="M52"/>
  <c r="G58" l="1"/>
  <c r="J58" s="1"/>
  <c r="J57"/>
  <c r="M53"/>
  <c r="L53"/>
  <c r="N53" s="1"/>
  <c r="I55"/>
  <c r="K54"/>
  <c r="N52"/>
  <c r="O52" s="1"/>
  <c r="L54" l="1"/>
  <c r="M54"/>
  <c r="I56"/>
  <c r="K55"/>
  <c r="O53"/>
  <c r="L55" l="1"/>
  <c r="M55"/>
  <c r="K56"/>
  <c r="I57"/>
  <c r="N54"/>
  <c r="O54" s="1"/>
  <c r="K57" l="1"/>
  <c r="I58"/>
  <c r="K58" s="1"/>
  <c r="L56"/>
  <c r="M56"/>
  <c r="N55"/>
  <c r="O55" s="1"/>
  <c r="L58" l="1"/>
  <c r="M58"/>
  <c r="L57"/>
  <c r="M57"/>
  <c r="N56"/>
  <c r="O56" s="1"/>
  <c r="N57" l="1"/>
  <c r="O57" s="1"/>
  <c r="N58"/>
  <c r="O58" l="1"/>
</calcChain>
</file>

<file path=xl/connections.xml><?xml version="1.0" encoding="utf-8"?>
<connections xmlns="http://schemas.openxmlformats.org/spreadsheetml/2006/main">
  <connection id="1" name="20181018" type="6" refreshedVersion="3" background="1" saveData="1">
    <textPr sourceFile="C:\Users\Diego\Desktop\20181018.log" decimal="," thousands=".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<sst xmlns="http://schemas.openxmlformats.org/spreadsheetml/2006/main" count="313" uniqueCount="145">
  <si>
    <t>+DM 1</t>
  </si>
  <si>
    <t>-DM 1</t>
  </si>
  <si>
    <t>+DI14</t>
  </si>
  <si>
    <t>-DI14</t>
  </si>
  <si>
    <t>DI 14 Diff</t>
  </si>
  <si>
    <t>DI 14 Sum</t>
  </si>
  <si>
    <t>+DM14</t>
  </si>
  <si>
    <t>-DM14</t>
  </si>
  <si>
    <t>TR</t>
  </si>
  <si>
    <t>High</t>
  </si>
  <si>
    <t>Low</t>
  </si>
  <si>
    <t>Close</t>
  </si>
  <si>
    <t>TR14</t>
  </si>
  <si>
    <t>DX</t>
  </si>
  <si>
    <t>ADX</t>
  </si>
  <si>
    <t>=====</t>
  </si>
  <si>
    <t xml:space="preserve">     </t>
  </si>
  <si>
    <t>G_TR1</t>
  </si>
  <si>
    <t>0.00048</t>
  </si>
  <si>
    <t>0.00065</t>
  </si>
  <si>
    <t>0.00129</t>
  </si>
  <si>
    <t>0.00284</t>
  </si>
  <si>
    <t>0.00128</t>
  </si>
  <si>
    <t>0.00226</t>
  </si>
  <si>
    <t>0.0014</t>
  </si>
  <si>
    <t>0.00155</t>
  </si>
  <si>
    <t>0.00133</t>
  </si>
  <si>
    <t>0.00334</t>
  </si>
  <si>
    <t>0.00273</t>
  </si>
  <si>
    <t>0.00181</t>
  </si>
  <si>
    <t>0.00125</t>
  </si>
  <si>
    <t>0.0005999999999999999</t>
  </si>
  <si>
    <t>0.00057</t>
  </si>
  <si>
    <t>0.0009700000000000001</t>
  </si>
  <si>
    <t>0.00053</t>
  </si>
  <si>
    <t>0.00041</t>
  </si>
  <si>
    <t>0.00052</t>
  </si>
  <si>
    <t>0.001</t>
  </si>
  <si>
    <t>0.00139</t>
  </si>
  <si>
    <t>0.00085</t>
  </si>
  <si>
    <t>0.00113</t>
  </si>
  <si>
    <t>0.00171</t>
  </si>
  <si>
    <t>0.00162</t>
  </si>
  <si>
    <t>0.00175</t>
  </si>
  <si>
    <t>0.00298</t>
  </si>
  <si>
    <t>0.00215</t>
  </si>
  <si>
    <t>0.00144</t>
  </si>
  <si>
    <t>0.00164</t>
  </si>
  <si>
    <t>0.00217</t>
  </si>
  <si>
    <t>0.0019</t>
  </si>
  <si>
    <t>0.00146</t>
  </si>
  <si>
    <t>0.00165</t>
  </si>
  <si>
    <t>0.00068</t>
  </si>
  <si>
    <t>0.00105</t>
  </si>
  <si>
    <t>0.00055</t>
  </si>
  <si>
    <t>0.00067</t>
  </si>
  <si>
    <t>0.00103</t>
  </si>
  <si>
    <t>0.00099</t>
  </si>
  <si>
    <t>0.00098</t>
  </si>
  <si>
    <t>0.00076</t>
  </si>
  <si>
    <t>0.00094</t>
  </si>
  <si>
    <t>0.00282</t>
  </si>
  <si>
    <t>0.00118</t>
  </si>
  <si>
    <t>0.00124</t>
  </si>
  <si>
    <t>G_+DM</t>
  </si>
  <si>
    <t>0.0</t>
  </si>
  <si>
    <t>0.00084</t>
  </si>
  <si>
    <t>0.00176</t>
  </si>
  <si>
    <t>0.00091</t>
  </si>
  <si>
    <t>0.00308</t>
  </si>
  <si>
    <t>0.00014</t>
  </si>
  <si>
    <t>0.00011</t>
  </si>
  <si>
    <t>0.00015</t>
  </si>
  <si>
    <t>0.00033</t>
  </si>
  <si>
    <t>0.00019</t>
  </si>
  <si>
    <t>0.00122</t>
  </si>
  <si>
    <t>0.00056</t>
  </si>
  <si>
    <t>0.0005</t>
  </si>
  <si>
    <t>0.00031</t>
  </si>
  <si>
    <t>0.00247</t>
  </si>
  <si>
    <t>G_-DM</t>
  </si>
  <si>
    <t>0.00059</t>
  </si>
  <si>
    <t>0.00142</t>
  </si>
  <si>
    <t>0.00107</t>
  </si>
  <si>
    <t>0.00037</t>
  </si>
  <si>
    <t>0.00054</t>
  </si>
  <si>
    <t>0.00111</t>
  </si>
  <si>
    <t>0.00086</t>
  </si>
  <si>
    <t>0.00192</t>
  </si>
  <si>
    <t>0.00143</t>
  </si>
  <si>
    <t>0.0007</t>
  </si>
  <si>
    <t>0.00027</t>
  </si>
  <si>
    <t>0.00028</t>
  </si>
  <si>
    <t>0.00042</t>
  </si>
  <si>
    <t>G_TR14</t>
  </si>
  <si>
    <t>0.001697</t>
  </si>
  <si>
    <t>4.3e-05</t>
  </si>
  <si>
    <t>4.1e-05</t>
  </si>
  <si>
    <t>6.9e-05</t>
  </si>
  <si>
    <t>3.8e-05</t>
  </si>
  <si>
    <t>2.9e-05</t>
  </si>
  <si>
    <t>3.7e-05</t>
  </si>
  <si>
    <t>7.1e-05</t>
  </si>
  <si>
    <t>4.6e-05</t>
  </si>
  <si>
    <t>6.1e-05</t>
  </si>
  <si>
    <t>8.1e-05</t>
  </si>
  <si>
    <t>0.000122</t>
  </si>
  <si>
    <t>0.000116</t>
  </si>
  <si>
    <t>0.000125</t>
  </si>
  <si>
    <t>0.000213</t>
  </si>
  <si>
    <t>0.000154</t>
  </si>
  <si>
    <t>0.000103</t>
  </si>
  <si>
    <t>0.000117</t>
  </si>
  <si>
    <t>0.000155</t>
  </si>
  <si>
    <t>0.000136</t>
  </si>
  <si>
    <t>0.000104</t>
  </si>
  <si>
    <t>0.000118</t>
  </si>
  <si>
    <t>4.9e-05</t>
  </si>
  <si>
    <t>3.9e-05</t>
  </si>
  <si>
    <t>4.8e-05</t>
  </si>
  <si>
    <t>7.4e-05</t>
  </si>
  <si>
    <t>5.4e-05</t>
  </si>
  <si>
    <t>6.7e-05</t>
  </si>
  <si>
    <t>0.000201</t>
  </si>
  <si>
    <t>8.4e-05</t>
  </si>
  <si>
    <t>G_+DM14</t>
  </si>
  <si>
    <t>0.000487</t>
  </si>
  <si>
    <t>1.1e-05</t>
  </si>
  <si>
    <t>2.4e-05</t>
  </si>
  <si>
    <t>1.4e-05</t>
  </si>
  <si>
    <t>8.7e-05</t>
  </si>
  <si>
    <t>3.6e-05</t>
  </si>
  <si>
    <t>2.2e-05</t>
  </si>
  <si>
    <t>0.000176</t>
  </si>
  <si>
    <t>G_-DM14</t>
  </si>
  <si>
    <t>0.000345</t>
  </si>
  <si>
    <t>2.6e-05</t>
  </si>
  <si>
    <t>7.9e-05</t>
  </si>
  <si>
    <t>0.000137</t>
  </si>
  <si>
    <t>0.000102</t>
  </si>
  <si>
    <t>1.9e-05</t>
  </si>
  <si>
    <t>G_DX</t>
  </si>
  <si>
    <t>zero divide in 'ADX_Diego_Script.mq5' (229,44)</t>
  </si>
  <si>
    <t>Resultado</t>
  </si>
  <si>
    <t>MT5</t>
  </si>
</sst>
</file>

<file path=xl/styles.xml><?xml version="1.0" encoding="utf-8"?>
<styleSheet xmlns="http://schemas.openxmlformats.org/spreadsheetml/2006/main">
  <numFmts count="4">
    <numFmt numFmtId="164" formatCode="_(* #,##0.00_);_(* \(#,##0.00\);_(* &quot;-&quot;??_);_(@_)"/>
    <numFmt numFmtId="165" formatCode="0.0000"/>
    <numFmt numFmtId="166" formatCode="0.000000"/>
    <numFmt numFmtId="167" formatCode="_(* #,##0.00000_);_(* \(#,##0.00000\);_(* &quot;-&quot;??_);_(@_)"/>
  </numFmts>
  <fonts count="5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2" borderId="0" xfId="0" applyFill="1"/>
    <xf numFmtId="2" fontId="0" fillId="2" borderId="0" xfId="0" applyNumberFormat="1" applyFill="1"/>
    <xf numFmtId="2" fontId="0" fillId="2" borderId="0" xfId="0" applyNumberFormat="1" applyFill="1" applyAlignment="1">
      <alignment horizontal="center"/>
    </xf>
    <xf numFmtId="2" fontId="0" fillId="2" borderId="2" xfId="0" applyNumberFormat="1" applyFill="1" applyBorder="1" applyAlignment="1">
      <alignment horizontal="center"/>
    </xf>
    <xf numFmtId="2" fontId="0" fillId="2" borderId="2" xfId="0" applyNumberFormat="1" applyFill="1" applyBorder="1"/>
    <xf numFmtId="2" fontId="0" fillId="2" borderId="0" xfId="0" applyNumberFormat="1" applyFill="1" applyBorder="1"/>
    <xf numFmtId="164" fontId="0" fillId="2" borderId="2" xfId="1" applyFont="1" applyFill="1" applyBorder="1" applyAlignment="1">
      <alignment horizontal="center"/>
    </xf>
    <xf numFmtId="2" fontId="0" fillId="2" borderId="3" xfId="0" applyNumberFormat="1" applyFill="1" applyBorder="1"/>
    <xf numFmtId="2" fontId="0" fillId="2" borderId="5" xfId="0" applyNumberFormat="1" applyFill="1" applyBorder="1"/>
    <xf numFmtId="2" fontId="0" fillId="2" borderId="9" xfId="0" applyNumberFormat="1" applyFill="1" applyBorder="1" applyAlignment="1">
      <alignment horizontal="center"/>
    </xf>
    <xf numFmtId="2" fontId="0" fillId="2" borderId="9" xfId="0" quotePrefix="1" applyNumberFormat="1" applyFill="1" applyBorder="1" applyAlignment="1">
      <alignment horizontal="center"/>
    </xf>
    <xf numFmtId="2" fontId="1" fillId="2" borderId="9" xfId="0" quotePrefix="1" applyNumberFormat="1" applyFont="1" applyFill="1" applyBorder="1" applyAlignment="1">
      <alignment horizontal="center" wrapText="1"/>
    </xf>
    <xf numFmtId="2" fontId="0" fillId="2" borderId="9" xfId="0" applyNumberFormat="1" applyFill="1" applyBorder="1" applyAlignment="1">
      <alignment horizontal="center" wrapText="1"/>
    </xf>
    <xf numFmtId="165" fontId="0" fillId="3" borderId="1" xfId="0" applyNumberFormat="1" applyFill="1" applyBorder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7" fontId="3" fillId="3" borderId="0" xfId="1" applyNumberFormat="1" applyFont="1" applyFill="1" applyBorder="1" applyAlignment="1">
      <alignment horizontal="center"/>
    </xf>
    <xf numFmtId="167" fontId="0" fillId="3" borderId="0" xfId="0" applyNumberFormat="1" applyFill="1" applyBorder="1" applyAlignment="1">
      <alignment horizontal="center"/>
    </xf>
    <xf numFmtId="167" fontId="3" fillId="3" borderId="7" xfId="1" applyNumberFormat="1" applyFont="1" applyFill="1" applyBorder="1" applyAlignment="1">
      <alignment horizontal="center"/>
    </xf>
    <xf numFmtId="167" fontId="0" fillId="3" borderId="7" xfId="0" applyNumberFormat="1" applyFill="1" applyBorder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2" borderId="9" xfId="0" quotePrefix="1" applyNumberFormat="1" applyFill="1" applyBorder="1" applyAlignment="1">
      <alignment horizontal="center"/>
    </xf>
    <xf numFmtId="165" fontId="1" fillId="2" borderId="9" xfId="0" quotePrefix="1" applyNumberFormat="1" applyFont="1" applyFill="1" applyBorder="1" applyAlignment="1">
      <alignment horizontal="center" wrapText="1"/>
    </xf>
    <xf numFmtId="165" fontId="0" fillId="2" borderId="2" xfId="0" applyNumberFormat="1" applyFill="1" applyBorder="1" applyAlignment="1">
      <alignment horizontal="center"/>
    </xf>
    <xf numFmtId="165" fontId="0" fillId="2" borderId="2" xfId="0" applyNumberFormat="1" applyFill="1" applyBorder="1"/>
    <xf numFmtId="165" fontId="0" fillId="2" borderId="0" xfId="0" applyNumberFormat="1" applyFill="1" applyBorder="1"/>
    <xf numFmtId="165" fontId="0" fillId="2" borderId="7" xfId="0" applyNumberFormat="1" applyFill="1" applyBorder="1"/>
    <xf numFmtId="165" fontId="0" fillId="2" borderId="0" xfId="0" applyNumberFormat="1" applyFill="1" applyAlignment="1">
      <alignment horizontal="center"/>
    </xf>
    <xf numFmtId="165" fontId="0" fillId="2" borderId="0" xfId="0" applyNumberFormat="1" applyFill="1"/>
    <xf numFmtId="165" fontId="0" fillId="3" borderId="0" xfId="0" applyNumberFormat="1" applyFill="1" applyBorder="1" applyAlignment="1">
      <alignment horizontal="center"/>
    </xf>
    <xf numFmtId="165" fontId="0" fillId="3" borderId="7" xfId="0" applyNumberFormat="1" applyFill="1" applyBorder="1" applyAlignment="1">
      <alignment horizontal="center"/>
    </xf>
    <xf numFmtId="166" fontId="0" fillId="2" borderId="5" xfId="0" applyNumberFormat="1" applyFill="1" applyBorder="1"/>
    <xf numFmtId="3" fontId="0" fillId="0" borderId="0" xfId="0" applyNumberFormat="1"/>
    <xf numFmtId="11" fontId="0" fillId="0" borderId="0" xfId="0" applyNumberFormat="1"/>
    <xf numFmtId="0" fontId="4" fillId="5" borderId="10" xfId="0" applyFont="1" applyFill="1" applyBorder="1"/>
    <xf numFmtId="2" fontId="0" fillId="4" borderId="10" xfId="0" applyNumberFormat="1" applyFill="1" applyBorder="1"/>
    <xf numFmtId="2" fontId="1" fillId="2" borderId="8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20181018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59"/>
  <sheetViews>
    <sheetView tabSelected="1" workbookViewId="0">
      <pane xSplit="1" ySplit="2" topLeftCell="B11" activePane="bottomRight" state="frozen"/>
      <selection pane="topRight" activeCell="C1" sqref="C1"/>
      <selection pane="bottomLeft" activeCell="A3" sqref="A3"/>
      <selection pane="bottomRight" activeCell="O30" sqref="O30"/>
    </sheetView>
  </sheetViews>
  <sheetFormatPr baseColWidth="10" defaultColWidth="9.140625" defaultRowHeight="12.75"/>
  <cols>
    <col min="1" max="1" width="11.140625" style="3" customWidth="1"/>
    <col min="2" max="3" width="8.5703125" style="3" customWidth="1"/>
    <col min="4" max="6" width="8.7109375" style="3" bestFit="1" customWidth="1"/>
    <col min="7" max="7" width="7.5703125" style="29" bestFit="1" customWidth="1"/>
    <col min="8" max="8" width="7" style="29" bestFit="1" customWidth="1"/>
    <col min="9" max="9" width="6.5703125" style="29" bestFit="1" customWidth="1"/>
    <col min="10" max="10" width="9.5703125" style="30" bestFit="1" customWidth="1"/>
    <col min="11" max="12" width="9.5703125" style="2" bestFit="1" customWidth="1"/>
    <col min="13" max="13" width="9.7109375" style="2" bestFit="1" customWidth="1"/>
    <col min="14" max="15" width="9.5703125" style="2" bestFit="1" customWidth="1"/>
    <col min="16" max="16384" width="9.140625" style="1"/>
  </cols>
  <sheetData>
    <row r="2" spans="1:15" ht="24.95" customHeight="1" thickBot="1">
      <c r="A2" s="10" t="s">
        <v>9</v>
      </c>
      <c r="B2" s="10" t="s">
        <v>10</v>
      </c>
      <c r="C2" s="10" t="s">
        <v>11</v>
      </c>
      <c r="D2" s="10" t="s">
        <v>8</v>
      </c>
      <c r="E2" s="11" t="s">
        <v>0</v>
      </c>
      <c r="F2" s="11" t="s">
        <v>1</v>
      </c>
      <c r="G2" s="22" t="s">
        <v>12</v>
      </c>
      <c r="H2" s="23" t="s">
        <v>6</v>
      </c>
      <c r="I2" s="23" t="s">
        <v>7</v>
      </c>
      <c r="J2" s="24" t="s">
        <v>2</v>
      </c>
      <c r="K2" s="12" t="s">
        <v>3</v>
      </c>
      <c r="L2" s="13" t="s">
        <v>4</v>
      </c>
      <c r="M2" s="13" t="s">
        <v>5</v>
      </c>
      <c r="N2" s="10" t="s">
        <v>13</v>
      </c>
      <c r="O2" s="10" t="s">
        <v>14</v>
      </c>
    </row>
    <row r="3" spans="1:15">
      <c r="A3" s="14">
        <v>1.1576</v>
      </c>
      <c r="B3" s="14">
        <v>1.1571100000000001</v>
      </c>
      <c r="C3" s="14">
        <v>1.1575800000000001</v>
      </c>
      <c r="D3" s="7"/>
      <c r="E3" s="4"/>
      <c r="F3" s="4"/>
      <c r="G3" s="25"/>
      <c r="H3" s="25"/>
      <c r="I3" s="25"/>
      <c r="J3" s="26"/>
      <c r="K3" s="5"/>
      <c r="L3" s="5"/>
      <c r="M3" s="5"/>
      <c r="N3" s="5"/>
      <c r="O3" s="8"/>
    </row>
    <row r="4" spans="1:15">
      <c r="A4" s="16">
        <v>1.15764</v>
      </c>
      <c r="B4" s="16">
        <v>1.15716</v>
      </c>
      <c r="C4" s="16">
        <v>1.1572100000000001</v>
      </c>
      <c r="D4" s="18">
        <f>MAX(A4-B4,ABS(A4-C3),ABS(B4-C3))</f>
        <v>4.8000000000003595E-4</v>
      </c>
      <c r="E4" s="19">
        <f>IF(A4-A3&gt;B3-B4,MAX(A4-A3,0),0)</f>
        <v>4.0000000000040004E-5</v>
      </c>
      <c r="F4" s="19">
        <f>IF(B3-B4&gt;A4-A3,MAX(B3-B4,0),0)</f>
        <v>0</v>
      </c>
      <c r="G4" s="15"/>
      <c r="H4" s="15"/>
      <c r="I4" s="15"/>
      <c r="J4" s="27"/>
      <c r="K4" s="6"/>
      <c r="L4" s="6"/>
      <c r="M4" s="6"/>
      <c r="N4" s="6"/>
      <c r="O4" s="9"/>
    </row>
    <row r="5" spans="1:15">
      <c r="A5" s="16">
        <v>1.1572199999999999</v>
      </c>
      <c r="B5" s="16">
        <v>1.1565700000000001</v>
      </c>
      <c r="C5" s="16">
        <v>1.15706</v>
      </c>
      <c r="D5" s="18">
        <f t="shared" ref="D5:D18" si="0">MAX(A5-B5,ABS(A5-C4),ABS(B5-C4))</f>
        <v>6.4999999999981739E-4</v>
      </c>
      <c r="E5" s="19">
        <f t="shared" ref="E5:E18" si="1">IF(A5-A4&gt;B4-B5,MAX(A5-A4,0),0)</f>
        <v>0</v>
      </c>
      <c r="F5" s="19">
        <f t="shared" ref="F5:F18" si="2">IF(B4-B5&gt;A5-A4,MAX(B4-B5,0),0)</f>
        <v>5.8999999999986841E-4</v>
      </c>
      <c r="G5" s="15"/>
      <c r="H5" s="15"/>
      <c r="I5" s="15"/>
      <c r="J5" s="27"/>
      <c r="K5" s="6"/>
      <c r="L5" s="6"/>
      <c r="M5" s="6"/>
      <c r="N5" s="6"/>
      <c r="O5" s="9"/>
    </row>
    <row r="6" spans="1:15">
      <c r="A6" s="16">
        <v>1.1580600000000001</v>
      </c>
      <c r="B6" s="16">
        <v>1.1567700000000001</v>
      </c>
      <c r="C6" s="16">
        <v>1.1576500000000001</v>
      </c>
      <c r="D6" s="18">
        <f t="shared" si="0"/>
        <v>1.2900000000000134E-3</v>
      </c>
      <c r="E6" s="19">
        <f t="shared" si="1"/>
        <v>8.4000000000017394E-4</v>
      </c>
      <c r="F6" s="19">
        <f t="shared" si="2"/>
        <v>0</v>
      </c>
      <c r="G6" s="15"/>
      <c r="H6" s="15"/>
      <c r="I6" s="15"/>
      <c r="J6" s="27"/>
      <c r="K6" s="6"/>
      <c r="L6" s="6"/>
      <c r="M6" s="6"/>
      <c r="N6" s="6"/>
      <c r="O6" s="9"/>
    </row>
    <row r="7" spans="1:15">
      <c r="A7" s="16">
        <v>1.1598200000000001</v>
      </c>
      <c r="B7" s="16">
        <v>1.1569799999999999</v>
      </c>
      <c r="C7" s="16">
        <v>1.15934</v>
      </c>
      <c r="D7" s="18">
        <f t="shared" si="0"/>
        <v>2.8400000000001757E-3</v>
      </c>
      <c r="E7" s="19">
        <f t="shared" si="1"/>
        <v>1.7599999999999838E-3</v>
      </c>
      <c r="F7" s="19">
        <f t="shared" si="2"/>
        <v>0</v>
      </c>
      <c r="G7" s="15"/>
      <c r="H7" s="15"/>
      <c r="I7" s="15"/>
      <c r="J7" s="27"/>
      <c r="K7" s="6"/>
      <c r="L7" s="6"/>
      <c r="M7" s="6"/>
      <c r="N7" s="6"/>
      <c r="O7" s="9"/>
    </row>
    <row r="8" spans="1:15">
      <c r="A8" s="16">
        <v>1.1596</v>
      </c>
      <c r="B8" s="16">
        <v>1.15832</v>
      </c>
      <c r="C8" s="16">
        <v>1.1587099999999999</v>
      </c>
      <c r="D8" s="18">
        <f t="shared" si="0"/>
        <v>1.2799999999999478E-3</v>
      </c>
      <c r="E8" s="19">
        <f t="shared" si="1"/>
        <v>0</v>
      </c>
      <c r="F8" s="19">
        <f t="shared" si="2"/>
        <v>0</v>
      </c>
      <c r="G8" s="15"/>
      <c r="H8" s="15"/>
      <c r="I8" s="15"/>
      <c r="J8" s="27"/>
      <c r="K8" s="6"/>
      <c r="L8" s="6"/>
      <c r="M8" s="6"/>
      <c r="N8" s="6"/>
      <c r="O8" s="9"/>
    </row>
    <row r="9" spans="1:15">
      <c r="A9" s="16">
        <v>1.15883</v>
      </c>
      <c r="B9" s="16">
        <v>1.1565700000000001</v>
      </c>
      <c r="C9" s="16">
        <v>1.15727</v>
      </c>
      <c r="D9" s="18">
        <f t="shared" si="0"/>
        <v>2.2599999999999287E-3</v>
      </c>
      <c r="E9" s="19">
        <f t="shared" si="1"/>
        <v>0</v>
      </c>
      <c r="F9" s="19">
        <f t="shared" si="2"/>
        <v>1.7499999999999183E-3</v>
      </c>
      <c r="G9" s="15"/>
      <c r="H9" s="15"/>
      <c r="I9" s="15"/>
      <c r="J9" s="27"/>
      <c r="K9" s="6"/>
      <c r="L9" s="6"/>
      <c r="M9" s="6"/>
      <c r="N9" s="6"/>
      <c r="O9" s="9"/>
    </row>
    <row r="10" spans="1:15">
      <c r="A10" s="16">
        <v>1.15805</v>
      </c>
      <c r="B10" s="16">
        <v>1.15665</v>
      </c>
      <c r="C10" s="16">
        <v>1.15774</v>
      </c>
      <c r="D10" s="18">
        <f t="shared" si="0"/>
        <v>1.4000000000000679E-3</v>
      </c>
      <c r="E10" s="19">
        <f t="shared" si="1"/>
        <v>0</v>
      </c>
      <c r="F10" s="19">
        <f t="shared" si="2"/>
        <v>0</v>
      </c>
      <c r="G10" s="15"/>
      <c r="H10" s="15"/>
      <c r="I10" s="15"/>
      <c r="J10" s="27"/>
      <c r="K10" s="6"/>
      <c r="L10" s="6"/>
      <c r="M10" s="6"/>
      <c r="N10" s="6"/>
      <c r="O10" s="9"/>
    </row>
    <row r="11" spans="1:15">
      <c r="A11" s="16">
        <v>1.15896</v>
      </c>
      <c r="B11" s="16">
        <v>1.15741</v>
      </c>
      <c r="C11" s="16">
        <v>1.1589400000000001</v>
      </c>
      <c r="D11" s="18">
        <f t="shared" si="0"/>
        <v>1.5499999999999403E-3</v>
      </c>
      <c r="E11" s="19">
        <f t="shared" si="1"/>
        <v>9.0999999999996639E-4</v>
      </c>
      <c r="F11" s="19">
        <f t="shared" si="2"/>
        <v>0</v>
      </c>
      <c r="G11" s="15"/>
      <c r="H11" s="15"/>
      <c r="I11" s="15"/>
      <c r="J11" s="27"/>
      <c r="K11" s="6"/>
      <c r="L11" s="6"/>
      <c r="M11" s="6"/>
      <c r="N11" s="6"/>
      <c r="O11" s="9"/>
    </row>
    <row r="12" spans="1:15">
      <c r="A12" s="16">
        <v>1.1590100000000001</v>
      </c>
      <c r="B12" s="16">
        <v>1.15768</v>
      </c>
      <c r="C12" s="16">
        <v>1.1587499999999999</v>
      </c>
      <c r="D12" s="18">
        <f t="shared" si="0"/>
        <v>1.3300000000000534E-3</v>
      </c>
      <c r="E12" s="19">
        <f t="shared" si="1"/>
        <v>5.0000000000105516E-5</v>
      </c>
      <c r="F12" s="19">
        <f t="shared" si="2"/>
        <v>0</v>
      </c>
      <c r="G12" s="15"/>
      <c r="H12" s="15"/>
      <c r="I12" s="15"/>
      <c r="J12" s="27"/>
      <c r="K12" s="6"/>
      <c r="L12" s="6"/>
      <c r="M12" s="6"/>
      <c r="N12" s="6"/>
      <c r="O12" s="9"/>
    </row>
    <row r="13" spans="1:15">
      <c r="A13" s="16">
        <v>1.1620900000000001</v>
      </c>
      <c r="B13" s="16">
        <v>1.1587499999999999</v>
      </c>
      <c r="C13" s="16">
        <v>1.1600600000000001</v>
      </c>
      <c r="D13" s="18">
        <f t="shared" si="0"/>
        <v>3.3400000000001207E-3</v>
      </c>
      <c r="E13" s="19">
        <f t="shared" si="1"/>
        <v>3.0799999999999716E-3</v>
      </c>
      <c r="F13" s="19">
        <f t="shared" si="2"/>
        <v>0</v>
      </c>
      <c r="G13" s="15"/>
      <c r="H13" s="15"/>
      <c r="I13" s="15"/>
      <c r="J13" s="27"/>
      <c r="K13" s="6"/>
      <c r="L13" s="6"/>
      <c r="M13" s="6"/>
      <c r="N13" s="6"/>
      <c r="O13" s="9"/>
    </row>
    <row r="14" spans="1:15">
      <c r="A14" s="16">
        <v>1.1600600000000001</v>
      </c>
      <c r="B14" s="16">
        <v>1.15733</v>
      </c>
      <c r="C14" s="16">
        <v>1.15802</v>
      </c>
      <c r="D14" s="18">
        <f t="shared" si="0"/>
        <v>2.7300000000001212E-3</v>
      </c>
      <c r="E14" s="19">
        <f t="shared" si="1"/>
        <v>0</v>
      </c>
      <c r="F14" s="19">
        <f t="shared" si="2"/>
        <v>1.4199999999999768E-3</v>
      </c>
      <c r="G14" s="15"/>
      <c r="H14" s="15"/>
      <c r="I14" s="15"/>
      <c r="J14" s="27"/>
      <c r="K14" s="6"/>
      <c r="L14" s="6"/>
      <c r="M14" s="6"/>
      <c r="N14" s="6"/>
      <c r="O14" s="9"/>
    </row>
    <row r="15" spans="1:15">
      <c r="A15" s="16">
        <v>1.1592800000000001</v>
      </c>
      <c r="B15" s="16">
        <v>1.15747</v>
      </c>
      <c r="C15" s="16">
        <v>1.1592</v>
      </c>
      <c r="D15" s="18">
        <f t="shared" si="0"/>
        <v>1.8100000000000893E-3</v>
      </c>
      <c r="E15" s="19">
        <f t="shared" si="1"/>
        <v>0</v>
      </c>
      <c r="F15" s="19">
        <f t="shared" si="2"/>
        <v>0</v>
      </c>
      <c r="G15" s="15"/>
      <c r="H15" s="15"/>
      <c r="I15" s="15"/>
      <c r="J15" s="27"/>
      <c r="K15" s="6"/>
      <c r="L15" s="6"/>
      <c r="M15" s="6"/>
      <c r="N15" s="6"/>
      <c r="O15" s="9"/>
    </row>
    <row r="16" spans="1:15">
      <c r="A16" s="16">
        <v>1.1594199999999999</v>
      </c>
      <c r="B16" s="16">
        <v>1.1581699999999999</v>
      </c>
      <c r="C16" s="16">
        <v>1.15828</v>
      </c>
      <c r="D16" s="18">
        <f t="shared" si="0"/>
        <v>1.2499999999999734E-3</v>
      </c>
      <c r="E16" s="19">
        <f t="shared" si="1"/>
        <v>1.3999999999980695E-4</v>
      </c>
      <c r="F16" s="19">
        <f t="shared" si="2"/>
        <v>0</v>
      </c>
      <c r="G16" s="15"/>
      <c r="H16" s="15"/>
      <c r="I16" s="15"/>
      <c r="J16" s="27"/>
      <c r="K16" s="6"/>
      <c r="L16" s="6"/>
      <c r="M16" s="6"/>
      <c r="N16" s="6"/>
      <c r="O16" s="9"/>
    </row>
    <row r="17" spans="1:15">
      <c r="A17" s="16">
        <v>1.15865</v>
      </c>
      <c r="B17" s="16">
        <v>1.1571</v>
      </c>
      <c r="C17" s="16">
        <v>1.1574</v>
      </c>
      <c r="D17" s="18">
        <f t="shared" si="0"/>
        <v>1.5499999999999403E-3</v>
      </c>
      <c r="E17" s="19">
        <f t="shared" si="1"/>
        <v>0</v>
      </c>
      <c r="F17" s="19">
        <f t="shared" si="2"/>
        <v>1.0699999999999044E-3</v>
      </c>
      <c r="G17" s="31">
        <f>SUM(D4:D17)/14</f>
        <v>1.6971428571428732E-3</v>
      </c>
      <c r="H17" s="31">
        <f>SUM(E4:E17)/14</f>
        <v>4.8714285714286057E-4</v>
      </c>
      <c r="I17" s="31">
        <f>SUM(F4:F17)/14</f>
        <v>3.4499999999997629E-4</v>
      </c>
      <c r="J17" s="27">
        <f>(100*(H17/G17))</f>
        <v>28.703703703703638</v>
      </c>
      <c r="K17" s="27">
        <f>(100*(I17/G17))</f>
        <v>20.328282828281239</v>
      </c>
      <c r="L17" s="27">
        <f>ABS(J17-K17)</f>
        <v>8.3754208754223995</v>
      </c>
      <c r="M17" s="27">
        <f>J17+K17</f>
        <v>49.031986531984877</v>
      </c>
      <c r="N17" s="27">
        <f>(100*(L17/M17))</f>
        <v>17.081545064381366</v>
      </c>
      <c r="O17" s="33"/>
    </row>
    <row r="18" spans="1:15">
      <c r="A18" s="16">
        <v>1.15794</v>
      </c>
      <c r="B18" s="16">
        <v>1.15734</v>
      </c>
      <c r="C18" s="16">
        <v>1.1577299999999999</v>
      </c>
      <c r="D18" s="18">
        <f t="shared" si="0"/>
        <v>5.9999999999993392E-4</v>
      </c>
      <c r="E18" s="19">
        <f t="shared" si="1"/>
        <v>0</v>
      </c>
      <c r="F18" s="19">
        <f t="shared" si="2"/>
        <v>0</v>
      </c>
      <c r="G18" s="31">
        <f>G17-(G17/14)+D18</f>
        <v>2.1759183673468875E-3</v>
      </c>
      <c r="H18" s="31">
        <f>H17-(H17/14)+E18</f>
        <v>4.5234693877551339E-4</v>
      </c>
      <c r="I18" s="31">
        <f>I17-(I17/14)+F18</f>
        <v>3.2035714285712084E-4</v>
      </c>
      <c r="J18" s="27">
        <f t="shared" ref="J18:J30" si="3">(100*(H18/G18))</f>
        <v>20.788782592384806</v>
      </c>
      <c r="K18" s="27">
        <f t="shared" ref="K18:K30" si="4">(100*(I18/G18))</f>
        <v>14.722847495778737</v>
      </c>
      <c r="L18" s="27">
        <f t="shared" ref="L18:L30" si="5">ABS(J18-K18)</f>
        <v>6.0659350966060686</v>
      </c>
      <c r="M18" s="27">
        <f t="shared" ref="M18:M30" si="6">J18+K18</f>
        <v>35.511630088163542</v>
      </c>
      <c r="N18" s="27">
        <f t="shared" ref="N18:N30" si="7">(100*(L18/M18))</f>
        <v>17.081545064381366</v>
      </c>
      <c r="O18" s="33"/>
    </row>
    <row r="19" spans="1:15">
      <c r="A19" s="16">
        <v>1.15805</v>
      </c>
      <c r="B19" s="16">
        <v>1.1574800000000001</v>
      </c>
      <c r="C19" s="16">
        <v>1.15802</v>
      </c>
      <c r="D19" s="18">
        <f t="shared" ref="D19:D30" si="8">MAX(A19-B19,ABS(A19-C18),ABS(B19-C18))</f>
        <v>5.6999999999995943E-4</v>
      </c>
      <c r="E19" s="19">
        <f t="shared" ref="E19:E30" si="9">IF(A19-A18&gt;B18-B19,MAX(A19-A18,0),0)</f>
        <v>1.100000000000545E-4</v>
      </c>
      <c r="F19" s="19">
        <f t="shared" ref="F19:F30" si="10">IF(B18-B19&gt;A19-A18,MAX(B18-B19,0),0)</f>
        <v>0</v>
      </c>
      <c r="G19" s="31">
        <f>G18-(G18/14)+D19</f>
        <v>2.590495626822069E-3</v>
      </c>
      <c r="H19" s="31">
        <f>H18-(H18/14)+E19</f>
        <v>5.3003644314874557E-4</v>
      </c>
      <c r="I19" s="31">
        <f>I18-(I18/14)+F19</f>
        <v>2.974744897958979E-4</v>
      </c>
      <c r="J19" s="27">
        <f t="shared" si="3"/>
        <v>20.460812118759531</v>
      </c>
      <c r="K19" s="27">
        <f t="shared" si="4"/>
        <v>11.483304071847803</v>
      </c>
      <c r="L19" s="27">
        <f t="shared" si="5"/>
        <v>8.9775080469117281</v>
      </c>
      <c r="M19" s="27">
        <f t="shared" si="6"/>
        <v>31.944116190607332</v>
      </c>
      <c r="N19" s="27">
        <f t="shared" si="7"/>
        <v>28.103792239371533</v>
      </c>
      <c r="O19" s="33"/>
    </row>
    <row r="20" spans="1:15">
      <c r="A20" s="16">
        <v>1.15808</v>
      </c>
      <c r="B20" s="16">
        <v>1.1571100000000001</v>
      </c>
      <c r="C20" s="16">
        <v>1.15733</v>
      </c>
      <c r="D20" s="18">
        <f t="shared" si="8"/>
        <v>9.6999999999991537E-4</v>
      </c>
      <c r="E20" s="19">
        <f t="shared" si="9"/>
        <v>0</v>
      </c>
      <c r="F20" s="19">
        <f t="shared" si="10"/>
        <v>3.6999999999998145E-4</v>
      </c>
      <c r="G20" s="31">
        <f>G19-(G19/14)+D20</f>
        <v>3.3754602249061222E-3</v>
      </c>
      <c r="H20" s="31">
        <f>H19-(H19/14)+E20</f>
        <v>4.9217669720954941E-4</v>
      </c>
      <c r="I20" s="31">
        <f>I19-(I19/14)+F20</f>
        <v>6.4622631195331514E-4</v>
      </c>
      <c r="J20" s="27">
        <f t="shared" si="3"/>
        <v>14.581024939295137</v>
      </c>
      <c r="K20" s="27">
        <f t="shared" si="4"/>
        <v>19.144835634118245</v>
      </c>
      <c r="L20" s="27">
        <f t="shared" si="5"/>
        <v>4.5638106948231076</v>
      </c>
      <c r="M20" s="27">
        <f t="shared" si="6"/>
        <v>33.725860573413385</v>
      </c>
      <c r="N20" s="27">
        <f t="shared" si="7"/>
        <v>13.532080774896016</v>
      </c>
      <c r="O20" s="33"/>
    </row>
    <row r="21" spans="1:15">
      <c r="A21" s="16">
        <v>1.1576200000000001</v>
      </c>
      <c r="B21" s="16">
        <v>1.15709</v>
      </c>
      <c r="C21" s="16">
        <v>1.15716</v>
      </c>
      <c r="D21" s="18">
        <f t="shared" si="8"/>
        <v>5.3000000000014147E-4</v>
      </c>
      <c r="E21" s="19">
        <f t="shared" si="9"/>
        <v>0</v>
      </c>
      <c r="F21" s="19">
        <f t="shared" si="10"/>
        <v>2.0000000000131024E-5</v>
      </c>
      <c r="G21" s="31">
        <f>G20-(G20/14)+D21</f>
        <v>3.664355923127255E-3</v>
      </c>
      <c r="H21" s="31">
        <f>H20-(H20/14)+E21</f>
        <v>4.5702121883743873E-4</v>
      </c>
      <c r="I21" s="31">
        <f>I20-(I20/14)+F21</f>
        <v>6.2006728967106651E-4</v>
      </c>
      <c r="J21" s="27">
        <f t="shared" si="3"/>
        <v>12.47207499558081</v>
      </c>
      <c r="K21" s="27">
        <f t="shared" si="4"/>
        <v>16.921590115129568</v>
      </c>
      <c r="L21" s="27">
        <f t="shared" si="5"/>
        <v>4.4495151195487583</v>
      </c>
      <c r="M21" s="27">
        <f t="shared" si="6"/>
        <v>29.39366511071038</v>
      </c>
      <c r="N21" s="27">
        <f t="shared" si="7"/>
        <v>15.137666918330156</v>
      </c>
      <c r="O21" s="33"/>
    </row>
    <row r="22" spans="1:15">
      <c r="A22" s="16">
        <v>1.1575299999999999</v>
      </c>
      <c r="B22" s="16">
        <v>1.1571199999999999</v>
      </c>
      <c r="C22" s="16">
        <v>1.15734</v>
      </c>
      <c r="D22" s="18">
        <f t="shared" si="8"/>
        <v>4.1000000000002146E-4</v>
      </c>
      <c r="E22" s="19">
        <f t="shared" si="9"/>
        <v>0</v>
      </c>
      <c r="F22" s="19">
        <f t="shared" si="10"/>
        <v>0</v>
      </c>
      <c r="G22" s="31">
        <f>G21-(G21/14)+D22</f>
        <v>3.8126162143324724E-3</v>
      </c>
      <c r="H22" s="31">
        <f>H21-(H21/14)+E22</f>
        <v>4.2437684606333594E-4</v>
      </c>
      <c r="I22" s="31">
        <f>I21-(I21/14)+F22</f>
        <v>5.7577676898027601E-4</v>
      </c>
      <c r="J22" s="27">
        <f t="shared" si="3"/>
        <v>11.130856666559016</v>
      </c>
      <c r="K22" s="27">
        <f t="shared" si="4"/>
        <v>15.101881139145426</v>
      </c>
      <c r="L22" s="27">
        <f t="shared" si="5"/>
        <v>3.9710244725864108</v>
      </c>
      <c r="M22" s="27">
        <f t="shared" si="6"/>
        <v>26.232737805704442</v>
      </c>
      <c r="N22" s="27">
        <f t="shared" si="7"/>
        <v>15.137666918330162</v>
      </c>
      <c r="O22" s="33"/>
    </row>
    <row r="23" spans="1:15">
      <c r="A23" s="16">
        <v>1.15768</v>
      </c>
      <c r="B23" s="16">
        <v>1.15716</v>
      </c>
      <c r="C23" s="16">
        <v>1.1575899999999999</v>
      </c>
      <c r="D23" s="18">
        <f t="shared" si="8"/>
        <v>5.2000000000007596E-4</v>
      </c>
      <c r="E23" s="19">
        <f t="shared" si="9"/>
        <v>1.500000000000945E-4</v>
      </c>
      <c r="F23" s="19">
        <f t="shared" si="10"/>
        <v>0</v>
      </c>
      <c r="G23" s="31">
        <f>G22-(G22/14)+D23</f>
        <v>4.0602864847373715E-3</v>
      </c>
      <c r="H23" s="31">
        <f>H22-(H22/14)+E23</f>
        <v>5.4406421420176367E-4</v>
      </c>
      <c r="I23" s="31">
        <f>I22-(I22/14)+F23</f>
        <v>5.3464985691025629E-4</v>
      </c>
      <c r="J23" s="27">
        <f t="shared" si="3"/>
        <v>13.399650892785587</v>
      </c>
      <c r="K23" s="27">
        <f t="shared" si="4"/>
        <v>13.167786532305211</v>
      </c>
      <c r="L23" s="27">
        <f t="shared" si="5"/>
        <v>0.23186436048037606</v>
      </c>
      <c r="M23" s="27">
        <f t="shared" si="6"/>
        <v>26.567437425090798</v>
      </c>
      <c r="N23" s="27">
        <f t="shared" si="7"/>
        <v>0.87273889750992284</v>
      </c>
      <c r="O23" s="33"/>
    </row>
    <row r="24" spans="1:15">
      <c r="A24" s="16">
        <v>1.15801</v>
      </c>
      <c r="B24" s="16">
        <v>1.15744</v>
      </c>
      <c r="C24" s="16">
        <v>1.15768</v>
      </c>
      <c r="D24" s="18">
        <f t="shared" si="8"/>
        <v>5.6999999999995943E-4</v>
      </c>
      <c r="E24" s="19">
        <f t="shared" si="9"/>
        <v>3.2999999999994145E-4</v>
      </c>
      <c r="F24" s="19">
        <f t="shared" si="10"/>
        <v>0</v>
      </c>
      <c r="G24" s="31">
        <f>G23-(G23/14)+D24</f>
        <v>4.3402660215418045E-3</v>
      </c>
      <c r="H24" s="31">
        <f>H23-(H23/14)+E24</f>
        <v>8.3520248461586486E-4</v>
      </c>
      <c r="I24" s="31">
        <f>I23-(I23/14)+F24</f>
        <v>4.9646058141666655E-4</v>
      </c>
      <c r="J24" s="27">
        <f t="shared" si="3"/>
        <v>19.243117368164764</v>
      </c>
      <c r="K24" s="27">
        <f t="shared" si="4"/>
        <v>11.438482778535024</v>
      </c>
      <c r="L24" s="27">
        <f t="shared" si="5"/>
        <v>7.8046345896297407</v>
      </c>
      <c r="M24" s="27">
        <f t="shared" si="6"/>
        <v>30.681600146699786</v>
      </c>
      <c r="N24" s="27">
        <f t="shared" si="7"/>
        <v>25.437508318708836</v>
      </c>
      <c r="O24" s="33"/>
    </row>
    <row r="25" spans="1:15">
      <c r="A25" s="16">
        <v>1.1578999999999999</v>
      </c>
      <c r="B25" s="16">
        <v>1.1569</v>
      </c>
      <c r="C25" s="16">
        <v>1.1571100000000001</v>
      </c>
      <c r="D25" s="18">
        <f t="shared" si="8"/>
        <v>9.9999999999988987E-4</v>
      </c>
      <c r="E25" s="19">
        <f t="shared" si="9"/>
        <v>0</v>
      </c>
      <c r="F25" s="19">
        <f t="shared" si="10"/>
        <v>5.3999999999998494E-4</v>
      </c>
      <c r="G25" s="31">
        <f>G24-(G24/14)+D25</f>
        <v>5.0302470200029939E-3</v>
      </c>
      <c r="H25" s="31">
        <f>H24-(H24/14)+E25</f>
        <v>7.7554516428616019E-4</v>
      </c>
      <c r="I25" s="31">
        <f>I24-(I24/14)+F25</f>
        <v>1.000999111315461E-3</v>
      </c>
      <c r="J25" s="27">
        <f t="shared" si="3"/>
        <v>15.417635778166986</v>
      </c>
      <c r="K25" s="27">
        <f t="shared" si="4"/>
        <v>19.899601497400525</v>
      </c>
      <c r="L25" s="27">
        <f t="shared" si="5"/>
        <v>4.4819657192335391</v>
      </c>
      <c r="M25" s="27">
        <f t="shared" si="6"/>
        <v>35.317237275567507</v>
      </c>
      <c r="N25" s="27">
        <f t="shared" si="7"/>
        <v>12.690589822364634</v>
      </c>
      <c r="O25" s="33"/>
    </row>
    <row r="26" spans="1:15">
      <c r="A26" s="16">
        <v>1.1571800000000001</v>
      </c>
      <c r="B26" s="16">
        <v>1.1557900000000001</v>
      </c>
      <c r="C26" s="16">
        <v>1.15608</v>
      </c>
      <c r="D26" s="18">
        <f t="shared" si="8"/>
        <v>1.3900000000000023E-3</v>
      </c>
      <c r="E26" s="19">
        <f t="shared" si="9"/>
        <v>0</v>
      </c>
      <c r="F26" s="19">
        <f t="shared" si="10"/>
        <v>1.1099999999999444E-3</v>
      </c>
      <c r="G26" s="31">
        <f>G25-(G25/14)+D26</f>
        <v>6.0609436614313542E-3</v>
      </c>
      <c r="H26" s="31">
        <f>H25-(H25/14)+E26</f>
        <v>7.2014908112286299E-4</v>
      </c>
      <c r="I26" s="31">
        <f>I25-(I25/14)+F26</f>
        <v>2.0394991747928722E-3</v>
      </c>
      <c r="J26" s="27">
        <f t="shared" si="3"/>
        <v>11.881797973234953</v>
      </c>
      <c r="K26" s="27">
        <f t="shared" si="4"/>
        <v>33.649861947590246</v>
      </c>
      <c r="L26" s="27">
        <f t="shared" si="5"/>
        <v>21.768063974355293</v>
      </c>
      <c r="M26" s="27">
        <f t="shared" si="6"/>
        <v>45.531659920825199</v>
      </c>
      <c r="N26" s="27">
        <f t="shared" si="7"/>
        <v>47.808632525604565</v>
      </c>
      <c r="O26" s="33"/>
    </row>
    <row r="27" spans="1:15">
      <c r="A27" s="16">
        <v>1.15629</v>
      </c>
      <c r="B27" s="16">
        <v>1.15564</v>
      </c>
      <c r="C27" s="16">
        <v>1.15608</v>
      </c>
      <c r="D27" s="18">
        <f t="shared" si="8"/>
        <v>6.5000000000003944E-4</v>
      </c>
      <c r="E27" s="19">
        <f t="shared" si="9"/>
        <v>0</v>
      </c>
      <c r="F27" s="19">
        <f t="shared" si="10"/>
        <v>1.500000000000945E-4</v>
      </c>
      <c r="G27" s="31">
        <f>G26-(G26/14)+D27</f>
        <v>6.2780191141862968E-3</v>
      </c>
      <c r="H27" s="31">
        <f>H26-(H26/14)+E27</f>
        <v>6.6870986104265848E-4</v>
      </c>
      <c r="I27" s="31">
        <f>I26-(I26/14)+F27</f>
        <v>2.0438206623077616E-3</v>
      </c>
      <c r="J27" s="27">
        <f t="shared" si="3"/>
        <v>10.65160600628931</v>
      </c>
      <c r="K27" s="27">
        <f t="shared" si="4"/>
        <v>32.555183810915558</v>
      </c>
      <c r="L27" s="27">
        <f t="shared" si="5"/>
        <v>21.903577804626249</v>
      </c>
      <c r="M27" s="27">
        <f t="shared" si="6"/>
        <v>43.206789817204864</v>
      </c>
      <c r="N27" s="27">
        <f t="shared" si="7"/>
        <v>50.69475861848057</v>
      </c>
      <c r="O27" s="33"/>
    </row>
    <row r="28" spans="1:15">
      <c r="A28" s="16">
        <v>1.15648</v>
      </c>
      <c r="B28" s="16">
        <v>1.1556299999999999</v>
      </c>
      <c r="C28" s="16">
        <v>1.15578</v>
      </c>
      <c r="D28" s="18">
        <f t="shared" si="8"/>
        <v>8.5000000000001741E-4</v>
      </c>
      <c r="E28" s="19">
        <f t="shared" si="9"/>
        <v>1.8999999999991246E-4</v>
      </c>
      <c r="F28" s="19">
        <f t="shared" si="10"/>
        <v>0</v>
      </c>
      <c r="G28" s="31">
        <f>G27-(G27/14)+D28</f>
        <v>6.6795891774587219E-3</v>
      </c>
      <c r="H28" s="31">
        <f>H27-(H27/14)+E28</f>
        <v>8.1094487096809535E-4</v>
      </c>
      <c r="I28" s="31">
        <f>I27-(I27/14)+F28</f>
        <v>1.8978334721429216E-3</v>
      </c>
      <c r="J28" s="27">
        <f t="shared" si="3"/>
        <v>12.140639931939988</v>
      </c>
      <c r="K28" s="27">
        <f t="shared" si="4"/>
        <v>28.412428095839275</v>
      </c>
      <c r="L28" s="27">
        <f t="shared" si="5"/>
        <v>16.271788163899288</v>
      </c>
      <c r="M28" s="27">
        <f t="shared" si="6"/>
        <v>40.553068027779261</v>
      </c>
      <c r="N28" s="27">
        <f t="shared" si="7"/>
        <v>40.124678489807351</v>
      </c>
      <c r="O28" s="33"/>
    </row>
    <row r="29" spans="1:15">
      <c r="A29" s="16">
        <v>1.1558999999999999</v>
      </c>
      <c r="B29" s="16">
        <v>1.1547700000000001</v>
      </c>
      <c r="C29" s="16">
        <v>1.15541</v>
      </c>
      <c r="D29" s="18">
        <f t="shared" si="8"/>
        <v>1.1299999999998533E-3</v>
      </c>
      <c r="E29" s="19">
        <f t="shared" si="9"/>
        <v>0</v>
      </c>
      <c r="F29" s="19">
        <f t="shared" si="10"/>
        <v>8.5999999999986088E-4</v>
      </c>
      <c r="G29" s="31">
        <f>G28-(G28/14)+D29</f>
        <v>7.3324756647829524E-3</v>
      </c>
      <c r="H29" s="31">
        <f>H28-(H28/14)+E29</f>
        <v>7.5302023732751709E-4</v>
      </c>
      <c r="I29" s="31">
        <f>I28-(I28/14)+F29</f>
        <v>2.622273938418288E-3</v>
      </c>
      <c r="J29" s="27">
        <f t="shared" si="3"/>
        <v>10.269658867661677</v>
      </c>
      <c r="K29" s="27">
        <f t="shared" si="4"/>
        <v>35.762463570288702</v>
      </c>
      <c r="L29" s="27">
        <f t="shared" si="5"/>
        <v>25.492804702627026</v>
      </c>
      <c r="M29" s="27">
        <f t="shared" si="6"/>
        <v>46.032122437950378</v>
      </c>
      <c r="N29" s="27">
        <f t="shared" si="7"/>
        <v>55.380467709240207</v>
      </c>
      <c r="O29" s="33"/>
    </row>
    <row r="30" spans="1:15" ht="13.5" thickBot="1">
      <c r="A30" s="17">
        <v>1.1571199999999999</v>
      </c>
      <c r="B30" s="17">
        <v>1.1554199999999999</v>
      </c>
      <c r="C30" s="17">
        <v>1.1571199999999999</v>
      </c>
      <c r="D30" s="20">
        <f t="shared" si="8"/>
        <v>1.7099999999998783E-3</v>
      </c>
      <c r="E30" s="21">
        <f t="shared" si="9"/>
        <v>1.2199999999999989E-3</v>
      </c>
      <c r="F30" s="21">
        <f t="shared" si="10"/>
        <v>0</v>
      </c>
      <c r="G30" s="32">
        <f>G29-(G29/14)+D30</f>
        <v>8.51872740301262E-3</v>
      </c>
      <c r="H30" s="32">
        <f>H29-(H29/14)+E30</f>
        <v>1.9192330775184077E-3</v>
      </c>
      <c r="I30" s="32">
        <f>I29-(I29/14)+F30</f>
        <v>2.4349686571026961E-3</v>
      </c>
      <c r="J30" s="28">
        <f t="shared" si="3"/>
        <v>22.529574979000706</v>
      </c>
      <c r="K30" s="28">
        <f t="shared" si="4"/>
        <v>28.583713762710349</v>
      </c>
      <c r="L30" s="28">
        <f t="shared" si="5"/>
        <v>6.054138783709643</v>
      </c>
      <c r="M30" s="28">
        <f t="shared" si="6"/>
        <v>51.11328874171106</v>
      </c>
      <c r="N30" s="28">
        <f t="shared" si="7"/>
        <v>11.844549495343186</v>
      </c>
      <c r="O30" s="9">
        <f>AVERAGE(N17:N30)</f>
        <v>25.066301489767849</v>
      </c>
    </row>
    <row r="31" spans="1:15">
      <c r="A31" s="3">
        <v>1.1571800000000001</v>
      </c>
      <c r="B31" s="3">
        <v>1.1555599999999999</v>
      </c>
      <c r="C31" s="3">
        <v>1.15632</v>
      </c>
      <c r="D31" s="18">
        <f t="shared" ref="D31:D58" si="11">MAX(A31-B31,ABS(A31-C30),ABS(B31-C30))</f>
        <v>1.6200000000001769E-3</v>
      </c>
      <c r="E31" s="19">
        <f t="shared" ref="E31:E58" si="12">IF(A31-A30&gt;B30-B31,MAX(A31-A30,0),0)</f>
        <v>6.0000000000171028E-5</v>
      </c>
      <c r="F31" s="19">
        <f t="shared" ref="F31:F58" si="13">IF(B30-B31&gt;A31-A30,MAX(B30-B31,0),0)</f>
        <v>0</v>
      </c>
      <c r="G31" s="31">
        <f t="shared" ref="G31:G58" si="14">G30-(G30/14)+D31</f>
        <v>9.5302468742261819E-3</v>
      </c>
      <c r="H31" s="31">
        <f t="shared" ref="H31:H58" si="15">H30-(H30/14)+E31</f>
        <v>1.8421450005529781E-3</v>
      </c>
      <c r="I31" s="31">
        <f t="shared" ref="I31:I58" si="16">I30-(I30/14)+F31</f>
        <v>2.2610423244525035E-3</v>
      </c>
      <c r="J31" s="27">
        <f t="shared" ref="J31:J58" si="17">(100*(H31/G31))</f>
        <v>19.329457304352914</v>
      </c>
      <c r="K31" s="27">
        <f t="shared" ref="K31:K58" si="18">(100*(I31/G31))</f>
        <v>23.724908224227832</v>
      </c>
      <c r="L31" s="27">
        <f t="shared" ref="L31:L58" si="19">ABS(J31-K31)</f>
        <v>4.3954509198749179</v>
      </c>
      <c r="M31" s="27">
        <f t="shared" ref="M31:M58" si="20">J31+K31</f>
        <v>43.054365528580746</v>
      </c>
      <c r="N31" s="27">
        <f t="shared" ref="N31:N58" si="21">(100*(L31/M31))</f>
        <v>10.209071405214623</v>
      </c>
      <c r="O31" s="6">
        <f t="shared" ref="O31:O58" si="22">((O30*13)+N31)/14</f>
        <v>24.005070769442618</v>
      </c>
    </row>
    <row r="32" spans="1:15">
      <c r="A32" s="3">
        <v>1.15774</v>
      </c>
      <c r="B32" s="3">
        <v>1.15612</v>
      </c>
      <c r="C32" s="3">
        <v>1.1565000000000001</v>
      </c>
      <c r="D32" s="18">
        <f t="shared" si="11"/>
        <v>1.6199999999999548E-3</v>
      </c>
      <c r="E32" s="19">
        <f t="shared" si="12"/>
        <v>5.5999999999989392E-4</v>
      </c>
      <c r="F32" s="19">
        <f t="shared" si="13"/>
        <v>0</v>
      </c>
      <c r="G32" s="31">
        <f t="shared" si="14"/>
        <v>1.0469514954638551E-2</v>
      </c>
      <c r="H32" s="31">
        <f t="shared" si="15"/>
        <v>2.270563214799088E-3</v>
      </c>
      <c r="I32" s="31">
        <f t="shared" si="16"/>
        <v>2.0995393012773248E-3</v>
      </c>
      <c r="J32" s="27">
        <f t="shared" si="17"/>
        <v>21.687377348776867</v>
      </c>
      <c r="K32" s="27">
        <f t="shared" si="18"/>
        <v>20.053835448672025</v>
      </c>
      <c r="L32" s="27">
        <f t="shared" si="19"/>
        <v>1.6335419001048415</v>
      </c>
      <c r="M32" s="27">
        <f t="shared" si="20"/>
        <v>41.741212797448895</v>
      </c>
      <c r="N32" s="27">
        <f t="shared" si="21"/>
        <v>3.9134988914473494</v>
      </c>
      <c r="O32" s="6">
        <f t="shared" si="22"/>
        <v>22.569958492442957</v>
      </c>
    </row>
    <row r="33" spans="1:15">
      <c r="A33" s="3">
        <v>1.15693</v>
      </c>
      <c r="B33" s="3">
        <v>1.1551800000000001</v>
      </c>
      <c r="C33" s="3">
        <v>1.15666</v>
      </c>
      <c r="D33" s="18">
        <f t="shared" si="11"/>
        <v>1.7499999999999183E-3</v>
      </c>
      <c r="E33" s="19">
        <f t="shared" si="12"/>
        <v>0</v>
      </c>
      <c r="F33" s="19">
        <f t="shared" si="13"/>
        <v>9.3999999999994088E-4</v>
      </c>
      <c r="G33" s="31">
        <f t="shared" si="14"/>
        <v>1.1471692457878574E-2</v>
      </c>
      <c r="H33" s="31">
        <f t="shared" si="15"/>
        <v>2.1083801280277247E-3</v>
      </c>
      <c r="I33" s="31">
        <f t="shared" si="16"/>
        <v>2.8895722083288854E-3</v>
      </c>
      <c r="J33" s="27">
        <f t="shared" si="17"/>
        <v>18.378980571255841</v>
      </c>
      <c r="K33" s="27">
        <f t="shared" si="18"/>
        <v>25.188717523057147</v>
      </c>
      <c r="L33" s="27">
        <f t="shared" si="19"/>
        <v>6.8097369518013053</v>
      </c>
      <c r="M33" s="27">
        <f t="shared" si="20"/>
        <v>43.567698094312988</v>
      </c>
      <c r="N33" s="27">
        <f t="shared" si="21"/>
        <v>15.630242701966848</v>
      </c>
      <c r="O33" s="6">
        <f t="shared" si="22"/>
        <v>22.074264507408948</v>
      </c>
    </row>
    <row r="34" spans="1:15">
      <c r="A34" s="3">
        <v>1.1574800000000001</v>
      </c>
      <c r="B34" s="3">
        <v>1.1545000000000001</v>
      </c>
      <c r="C34" s="3">
        <v>1.1547000000000001</v>
      </c>
      <c r="D34" s="18">
        <f t="shared" si="11"/>
        <v>2.9799999999999827E-3</v>
      </c>
      <c r="E34" s="19">
        <f t="shared" si="12"/>
        <v>0</v>
      </c>
      <c r="F34" s="19">
        <f t="shared" si="13"/>
        <v>6.8000000000001393E-4</v>
      </c>
      <c r="G34" s="31">
        <f t="shared" si="14"/>
        <v>1.3632285853744373E-2</v>
      </c>
      <c r="H34" s="31">
        <f t="shared" si="15"/>
        <v>1.9577815474543158E-3</v>
      </c>
      <c r="I34" s="31">
        <f t="shared" si="16"/>
        <v>3.3631741934482648E-3</v>
      </c>
      <c r="J34" s="27">
        <f t="shared" si="17"/>
        <v>14.361359264752895</v>
      </c>
      <c r="K34" s="27">
        <f t="shared" si="18"/>
        <v>24.670654866912901</v>
      </c>
      <c r="L34" s="27">
        <f t="shared" si="19"/>
        <v>10.309295602160006</v>
      </c>
      <c r="M34" s="27">
        <f t="shared" si="20"/>
        <v>39.032014131665797</v>
      </c>
      <c r="N34" s="27">
        <f t="shared" si="21"/>
        <v>26.412409996019925</v>
      </c>
      <c r="O34" s="6">
        <f t="shared" si="22"/>
        <v>22.384132042309734</v>
      </c>
    </row>
    <row r="35" spans="1:15">
      <c r="A35" s="3">
        <v>1.15473</v>
      </c>
      <c r="B35" s="3">
        <v>1.1525799999999999</v>
      </c>
      <c r="C35" s="3">
        <v>1.1531199999999999</v>
      </c>
      <c r="D35" s="18">
        <f t="shared" si="11"/>
        <v>2.1500000000000963E-3</v>
      </c>
      <c r="E35" s="19">
        <f t="shared" si="12"/>
        <v>0</v>
      </c>
      <c r="F35" s="19">
        <f t="shared" si="13"/>
        <v>1.9200000000001438E-3</v>
      </c>
      <c r="G35" s="31">
        <f t="shared" si="14"/>
        <v>1.4808551149905586E-2</v>
      </c>
      <c r="H35" s="31">
        <f t="shared" si="15"/>
        <v>1.8179400083504361E-3</v>
      </c>
      <c r="I35" s="31">
        <f t="shared" si="16"/>
        <v>5.0429474653449612E-3</v>
      </c>
      <c r="J35" s="27">
        <f t="shared" si="17"/>
        <v>12.276285437701491</v>
      </c>
      <c r="K35" s="27">
        <f t="shared" si="18"/>
        <v>34.054293457176691</v>
      </c>
      <c r="L35" s="27">
        <f t="shared" si="19"/>
        <v>21.778008019475202</v>
      </c>
      <c r="M35" s="27">
        <f t="shared" si="20"/>
        <v>46.33057889487818</v>
      </c>
      <c r="N35" s="27">
        <f t="shared" si="21"/>
        <v>47.005689414950844</v>
      </c>
      <c r="O35" s="6">
        <f t="shared" si="22"/>
        <v>24.142814711784098</v>
      </c>
    </row>
    <row r="36" spans="1:15">
      <c r="A36" s="3">
        <v>1.1535</v>
      </c>
      <c r="B36" s="3">
        <v>1.1520600000000001</v>
      </c>
      <c r="C36" s="3">
        <v>1.1534800000000001</v>
      </c>
      <c r="D36" s="18">
        <f t="shared" si="11"/>
        <v>1.4399999999998858E-3</v>
      </c>
      <c r="E36" s="19">
        <f t="shared" si="12"/>
        <v>0</v>
      </c>
      <c r="F36" s="19">
        <f t="shared" si="13"/>
        <v>5.1999999999985391E-4</v>
      </c>
      <c r="G36" s="31">
        <f t="shared" si="14"/>
        <v>1.5190797496340787E-2</v>
      </c>
      <c r="H36" s="31">
        <f t="shared" si="15"/>
        <v>1.6880871506111193E-3</v>
      </c>
      <c r="I36" s="31">
        <f t="shared" si="16"/>
        <v>5.2027369321058893E-3</v>
      </c>
      <c r="J36" s="27">
        <f t="shared" si="17"/>
        <v>11.112564373382975</v>
      </c>
      <c r="K36" s="27">
        <f t="shared" si="18"/>
        <v>34.249267909463896</v>
      </c>
      <c r="L36" s="27">
        <f t="shared" si="19"/>
        <v>23.136703536080923</v>
      </c>
      <c r="M36" s="27">
        <f t="shared" si="20"/>
        <v>45.361832282846869</v>
      </c>
      <c r="N36" s="27">
        <f t="shared" si="21"/>
        <v>51.00478171123136</v>
      </c>
      <c r="O36" s="6">
        <f t="shared" si="22"/>
        <v>26.06152664031605</v>
      </c>
    </row>
    <row r="37" spans="1:15">
      <c r="A37" s="3">
        <v>1.15415</v>
      </c>
      <c r="B37" s="3">
        <v>1.1525099999999999</v>
      </c>
      <c r="C37" s="3">
        <v>1.15371</v>
      </c>
      <c r="D37" s="18">
        <f t="shared" si="11"/>
        <v>1.6400000000000858E-3</v>
      </c>
      <c r="E37" s="19">
        <f t="shared" si="12"/>
        <v>6.5000000000003944E-4</v>
      </c>
      <c r="F37" s="19">
        <f t="shared" si="13"/>
        <v>0</v>
      </c>
      <c r="G37" s="31">
        <f t="shared" si="14"/>
        <v>1.5745740532316532E-2</v>
      </c>
      <c r="H37" s="31">
        <f t="shared" si="15"/>
        <v>2.2175094969960787E-3</v>
      </c>
      <c r="I37" s="31">
        <f t="shared" si="16"/>
        <v>4.8311128655268969E-3</v>
      </c>
      <c r="J37" s="27">
        <f t="shared" si="17"/>
        <v>14.083234081273382</v>
      </c>
      <c r="K37" s="27">
        <f t="shared" si="18"/>
        <v>30.682030201193321</v>
      </c>
      <c r="L37" s="27">
        <f t="shared" si="19"/>
        <v>16.598796119919939</v>
      </c>
      <c r="M37" s="27">
        <f t="shared" si="20"/>
        <v>44.765264282466703</v>
      </c>
      <c r="N37" s="27">
        <f t="shared" si="21"/>
        <v>37.079633921476081</v>
      </c>
      <c r="O37" s="6">
        <f t="shared" si="22"/>
        <v>26.848534303256056</v>
      </c>
    </row>
    <row r="38" spans="1:15">
      <c r="A38" s="3">
        <v>1.15465</v>
      </c>
      <c r="B38" s="3">
        <v>1.1524799999999999</v>
      </c>
      <c r="C38" s="3">
        <v>1.1529199999999999</v>
      </c>
      <c r="D38" s="18">
        <f t="shared" si="11"/>
        <v>2.1700000000000053E-3</v>
      </c>
      <c r="E38" s="19">
        <f t="shared" si="12"/>
        <v>4.9999999999994493E-4</v>
      </c>
      <c r="F38" s="19">
        <f t="shared" si="13"/>
        <v>0</v>
      </c>
      <c r="G38" s="31">
        <f t="shared" si="14"/>
        <v>1.6791044780008216E-2</v>
      </c>
      <c r="H38" s="31">
        <f t="shared" si="15"/>
        <v>2.5591159614963038E-3</v>
      </c>
      <c r="I38" s="31">
        <f t="shared" si="16"/>
        <v>4.4860333751321185E-3</v>
      </c>
      <c r="J38" s="27">
        <f t="shared" si="17"/>
        <v>15.240957278270399</v>
      </c>
      <c r="K38" s="27">
        <f t="shared" si="18"/>
        <v>26.716820983488098</v>
      </c>
      <c r="L38" s="27">
        <f t="shared" si="19"/>
        <v>11.4758637052177</v>
      </c>
      <c r="M38" s="27">
        <f t="shared" si="20"/>
        <v>41.957778261758499</v>
      </c>
      <c r="N38" s="27">
        <f t="shared" si="21"/>
        <v>27.350980391821949</v>
      </c>
      <c r="O38" s="6">
        <f t="shared" si="22"/>
        <v>26.884423309582193</v>
      </c>
    </row>
    <row r="39" spans="1:15">
      <c r="A39" s="3">
        <v>1.1543699999999999</v>
      </c>
      <c r="B39" s="3">
        <v>1.1524700000000001</v>
      </c>
      <c r="C39" s="3">
        <v>1.1539699999999999</v>
      </c>
      <c r="D39" s="18">
        <f t="shared" si="11"/>
        <v>1.8999999999997907E-3</v>
      </c>
      <c r="E39" s="19">
        <f t="shared" si="12"/>
        <v>0</v>
      </c>
      <c r="F39" s="19">
        <f t="shared" si="13"/>
        <v>9.9999999998434674E-6</v>
      </c>
      <c r="G39" s="31">
        <f t="shared" si="14"/>
        <v>1.7491684438578847E-2</v>
      </c>
      <c r="H39" s="31">
        <f t="shared" si="15"/>
        <v>2.3763219642465678E-3</v>
      </c>
      <c r="I39" s="31">
        <f t="shared" si="16"/>
        <v>4.1756024197653818E-3</v>
      </c>
      <c r="J39" s="27">
        <f t="shared" si="17"/>
        <v>13.585438112555142</v>
      </c>
      <c r="K39" s="27">
        <f t="shared" si="18"/>
        <v>23.871928598002071</v>
      </c>
      <c r="L39" s="27">
        <f t="shared" si="19"/>
        <v>10.286490485446929</v>
      </c>
      <c r="M39" s="27">
        <f t="shared" si="20"/>
        <v>37.45736671055721</v>
      </c>
      <c r="N39" s="27">
        <f t="shared" si="21"/>
        <v>27.461862348555655</v>
      </c>
      <c r="O39" s="6">
        <f t="shared" si="22"/>
        <v>26.925668955223156</v>
      </c>
    </row>
    <row r="40" spans="1:15">
      <c r="A40" s="3">
        <v>1.1540299999999999</v>
      </c>
      <c r="B40" s="3">
        <v>1.1527000000000001</v>
      </c>
      <c r="C40" s="3">
        <v>1.1527099999999999</v>
      </c>
      <c r="D40" s="18">
        <f t="shared" si="11"/>
        <v>1.3299999999998313E-3</v>
      </c>
      <c r="E40" s="19">
        <f t="shared" si="12"/>
        <v>0</v>
      </c>
      <c r="F40" s="19">
        <f t="shared" si="13"/>
        <v>0</v>
      </c>
      <c r="G40" s="31">
        <f t="shared" si="14"/>
        <v>1.7572278407251618E-2</v>
      </c>
      <c r="H40" s="31">
        <f t="shared" si="15"/>
        <v>2.2065846810860987E-3</v>
      </c>
      <c r="I40" s="31">
        <f t="shared" si="16"/>
        <v>3.8773451040678545E-3</v>
      </c>
      <c r="J40" s="27">
        <f t="shared" si="17"/>
        <v>12.557191673992024</v>
      </c>
      <c r="K40" s="27">
        <f t="shared" si="18"/>
        <v>22.065124477357337</v>
      </c>
      <c r="L40" s="27">
        <f t="shared" si="19"/>
        <v>9.5079328033653123</v>
      </c>
      <c r="M40" s="27">
        <f t="shared" si="20"/>
        <v>34.622316151349359</v>
      </c>
      <c r="N40" s="27">
        <f t="shared" si="21"/>
        <v>27.461862348555655</v>
      </c>
      <c r="O40" s="6">
        <f t="shared" si="22"/>
        <v>26.963968483318332</v>
      </c>
    </row>
    <row r="41" spans="1:15">
      <c r="A41" s="3">
        <v>1.15273</v>
      </c>
      <c r="B41" s="3">
        <v>1.15127</v>
      </c>
      <c r="C41" s="3">
        <v>1.15157</v>
      </c>
      <c r="D41" s="18">
        <f t="shared" si="11"/>
        <v>1.4600000000000168E-3</v>
      </c>
      <c r="E41" s="19">
        <f t="shared" si="12"/>
        <v>0</v>
      </c>
      <c r="F41" s="19">
        <f t="shared" si="13"/>
        <v>1.4300000000000423E-3</v>
      </c>
      <c r="G41" s="31">
        <f t="shared" si="14"/>
        <v>1.7777115663876519E-2</v>
      </c>
      <c r="H41" s="31">
        <f t="shared" si="15"/>
        <v>2.0489714895799488E-3</v>
      </c>
      <c r="I41" s="31">
        <f t="shared" si="16"/>
        <v>5.0303918823487639E-3</v>
      </c>
      <c r="J41" s="27">
        <f t="shared" si="17"/>
        <v>11.525893898207023</v>
      </c>
      <c r="K41" s="27">
        <f t="shared" si="18"/>
        <v>28.297008229353139</v>
      </c>
      <c r="L41" s="27">
        <f t="shared" si="19"/>
        <v>16.771114331146116</v>
      </c>
      <c r="M41" s="27">
        <f t="shared" si="20"/>
        <v>39.822902127560162</v>
      </c>
      <c r="N41" s="27">
        <f t="shared" si="21"/>
        <v>42.114244404953503</v>
      </c>
      <c r="O41" s="6">
        <f t="shared" si="22"/>
        <v>28.046131049149416</v>
      </c>
    </row>
    <row r="42" spans="1:15">
      <c r="A42" s="3">
        <v>1.15222</v>
      </c>
      <c r="B42" s="3">
        <v>1.1505700000000001</v>
      </c>
      <c r="C42" s="3">
        <v>1.15059</v>
      </c>
      <c r="D42" s="18">
        <f t="shared" si="11"/>
        <v>1.6499999999999293E-3</v>
      </c>
      <c r="E42" s="19">
        <f t="shared" si="12"/>
        <v>0</v>
      </c>
      <c r="F42" s="19">
        <f t="shared" si="13"/>
        <v>6.9999999999992291E-4</v>
      </c>
      <c r="G42" s="31">
        <f t="shared" si="14"/>
        <v>1.815732168788527E-2</v>
      </c>
      <c r="H42" s="31">
        <f t="shared" si="15"/>
        <v>1.9026163831813809E-3</v>
      </c>
      <c r="I42" s="31">
        <f t="shared" si="16"/>
        <v>5.3710781764666326E-3</v>
      </c>
      <c r="J42" s="27">
        <f t="shared" si="17"/>
        <v>10.478507876251506</v>
      </c>
      <c r="K42" s="27">
        <f t="shared" si="18"/>
        <v>29.580784373337753</v>
      </c>
      <c r="L42" s="27">
        <f t="shared" si="19"/>
        <v>19.102276497086248</v>
      </c>
      <c r="M42" s="27">
        <f t="shared" si="20"/>
        <v>40.059292249589262</v>
      </c>
      <c r="N42" s="27">
        <f t="shared" si="21"/>
        <v>47.68500745861806</v>
      </c>
      <c r="O42" s="6">
        <f t="shared" si="22"/>
        <v>29.448907935540035</v>
      </c>
    </row>
    <row r="43" spans="1:15">
      <c r="A43" s="3">
        <v>1.1507499999999999</v>
      </c>
      <c r="B43" s="3">
        <v>1.1500699999999999</v>
      </c>
      <c r="C43" s="3">
        <v>1.1505799999999999</v>
      </c>
      <c r="D43" s="18">
        <f t="shared" si="11"/>
        <v>6.8000000000001393E-4</v>
      </c>
      <c r="E43" s="19">
        <f t="shared" si="12"/>
        <v>0</v>
      </c>
      <c r="F43" s="19">
        <f t="shared" si="13"/>
        <v>5.0000000000016698E-4</v>
      </c>
      <c r="G43" s="31">
        <f t="shared" si="14"/>
        <v>1.7540370138750622E-2</v>
      </c>
      <c r="H43" s="31">
        <f t="shared" si="15"/>
        <v>1.7667152129541394E-3</v>
      </c>
      <c r="I43" s="31">
        <f t="shared" si="16"/>
        <v>5.4874297352906116E-3</v>
      </c>
      <c r="J43" s="27">
        <f t="shared" si="17"/>
        <v>10.072280111416054</v>
      </c>
      <c r="K43" s="27">
        <f t="shared" si="18"/>
        <v>31.284572057961569</v>
      </c>
      <c r="L43" s="27">
        <f t="shared" si="19"/>
        <v>21.212291946545513</v>
      </c>
      <c r="M43" s="27">
        <f t="shared" si="20"/>
        <v>41.356852169377625</v>
      </c>
      <c r="N43" s="27">
        <f t="shared" si="21"/>
        <v>51.29087644211954</v>
      </c>
      <c r="O43" s="6">
        <f t="shared" si="22"/>
        <v>31.009048543152858</v>
      </c>
    </row>
    <row r="44" spans="1:15">
      <c r="A44" s="3">
        <v>1.15059</v>
      </c>
      <c r="B44" s="3">
        <v>1.14954</v>
      </c>
      <c r="C44" s="3">
        <v>1.1499900000000001</v>
      </c>
      <c r="D44" s="18">
        <f t="shared" si="11"/>
        <v>1.0499999999999954E-3</v>
      </c>
      <c r="E44" s="19">
        <f t="shared" si="12"/>
        <v>0</v>
      </c>
      <c r="F44" s="19">
        <f t="shared" si="13"/>
        <v>5.2999999999991942E-4</v>
      </c>
      <c r="G44" s="31">
        <f t="shared" si="14"/>
        <v>1.7337486557411286E-2</v>
      </c>
      <c r="H44" s="31">
        <f t="shared" si="15"/>
        <v>1.6405212691717008E-3</v>
      </c>
      <c r="I44" s="31">
        <f t="shared" si="16"/>
        <v>5.6254704684840584E-3</v>
      </c>
      <c r="J44" s="27">
        <f t="shared" si="17"/>
        <v>9.4622785358147787</v>
      </c>
      <c r="K44" s="27">
        <f t="shared" si="18"/>
        <v>32.446862755197515</v>
      </c>
      <c r="L44" s="27">
        <f t="shared" si="19"/>
        <v>22.984584219382736</v>
      </c>
      <c r="M44" s="27">
        <f t="shared" si="20"/>
        <v>41.90914129101229</v>
      </c>
      <c r="N44" s="27">
        <f t="shared" si="21"/>
        <v>54.843844353145798</v>
      </c>
      <c r="O44" s="6">
        <f t="shared" si="22"/>
        <v>32.711533958152351</v>
      </c>
    </row>
    <row r="45" spans="1:15">
      <c r="A45" s="3">
        <v>1.15035</v>
      </c>
      <c r="B45" s="3">
        <v>1.14978</v>
      </c>
      <c r="C45" s="3">
        <v>1.1499200000000001</v>
      </c>
      <c r="D45" s="18">
        <f t="shared" si="11"/>
        <v>5.6999999999995943E-4</v>
      </c>
      <c r="E45" s="19">
        <f t="shared" si="12"/>
        <v>0</v>
      </c>
      <c r="F45" s="19">
        <f t="shared" si="13"/>
        <v>0</v>
      </c>
      <c r="G45" s="31">
        <f t="shared" si="14"/>
        <v>1.6669094660453299E-2</v>
      </c>
      <c r="H45" s="31">
        <f t="shared" si="15"/>
        <v>1.5233411785165792E-3</v>
      </c>
      <c r="I45" s="31">
        <f t="shared" si="16"/>
        <v>5.2236511493066254E-3</v>
      </c>
      <c r="J45" s="27">
        <f t="shared" si="17"/>
        <v>9.138715746396473</v>
      </c>
      <c r="K45" s="27">
        <f t="shared" si="18"/>
        <v>31.337341683585912</v>
      </c>
      <c r="L45" s="27">
        <f t="shared" si="19"/>
        <v>22.198625937189441</v>
      </c>
      <c r="M45" s="27">
        <f t="shared" si="20"/>
        <v>40.476057429982383</v>
      </c>
      <c r="N45" s="27">
        <f t="shared" si="21"/>
        <v>54.843844353145791</v>
      </c>
      <c r="O45" s="6">
        <f t="shared" si="22"/>
        <v>34.292413272080452</v>
      </c>
    </row>
    <row r="46" spans="1:15">
      <c r="A46" s="3">
        <v>1.15032</v>
      </c>
      <c r="B46" s="3">
        <v>1.14977</v>
      </c>
      <c r="C46" s="3">
        <v>1.14978</v>
      </c>
      <c r="D46" s="18">
        <f t="shared" si="11"/>
        <v>5.5000000000005045E-4</v>
      </c>
      <c r="E46" s="19">
        <f t="shared" si="12"/>
        <v>0</v>
      </c>
      <c r="F46" s="19">
        <f t="shared" si="13"/>
        <v>1.0000000000065512E-5</v>
      </c>
      <c r="G46" s="31">
        <f t="shared" si="14"/>
        <v>1.602844504184954E-2</v>
      </c>
      <c r="H46" s="31">
        <f t="shared" si="15"/>
        <v>1.4145310943368236E-3</v>
      </c>
      <c r="I46" s="31">
        <f t="shared" si="16"/>
        <v>4.8605332100705037E-3</v>
      </c>
      <c r="J46" s="27">
        <f t="shared" si="17"/>
        <v>8.8251298902890927</v>
      </c>
      <c r="K46" s="27">
        <f t="shared" si="18"/>
        <v>30.324421348295939</v>
      </c>
      <c r="L46" s="27">
        <f t="shared" si="19"/>
        <v>21.499291458006844</v>
      </c>
      <c r="M46" s="27">
        <f t="shared" si="20"/>
        <v>39.149551238585033</v>
      </c>
      <c r="N46" s="27">
        <f t="shared" si="21"/>
        <v>54.915805616738623</v>
      </c>
      <c r="O46" s="6">
        <f t="shared" si="22"/>
        <v>35.76551272527032</v>
      </c>
    </row>
    <row r="47" spans="1:15">
      <c r="A47" s="3">
        <v>1.1501699999999999</v>
      </c>
      <c r="B47" s="3">
        <v>1.1495</v>
      </c>
      <c r="C47" s="3">
        <v>1.1500699999999999</v>
      </c>
      <c r="D47" s="18">
        <f t="shared" si="11"/>
        <v>6.6999999999994841E-4</v>
      </c>
      <c r="E47" s="19">
        <f t="shared" si="12"/>
        <v>0</v>
      </c>
      <c r="F47" s="19">
        <f t="shared" si="13"/>
        <v>2.6999999999999247E-4</v>
      </c>
      <c r="G47" s="31">
        <f t="shared" si="14"/>
        <v>1.5553556110288807E-2</v>
      </c>
      <c r="H47" s="31">
        <f t="shared" si="15"/>
        <v>1.3134931590270504E-3</v>
      </c>
      <c r="I47" s="31">
        <f t="shared" si="16"/>
        <v>4.783352266494032E-3</v>
      </c>
      <c r="J47" s="27">
        <f t="shared" si="17"/>
        <v>8.444970074452387</v>
      </c>
      <c r="K47" s="27">
        <f t="shared" si="18"/>
        <v>30.754074711761923</v>
      </c>
      <c r="L47" s="27">
        <f t="shared" si="19"/>
        <v>22.309104637309538</v>
      </c>
      <c r="M47" s="27">
        <f t="shared" si="20"/>
        <v>39.199044786214309</v>
      </c>
      <c r="N47" s="27">
        <f t="shared" si="21"/>
        <v>56.912368041058237</v>
      </c>
      <c r="O47" s="6">
        <f t="shared" si="22"/>
        <v>37.276002390683743</v>
      </c>
    </row>
    <row r="48" spans="1:15">
      <c r="A48" s="3">
        <v>1.1504799999999999</v>
      </c>
      <c r="B48" s="3">
        <v>1.1494500000000001</v>
      </c>
      <c r="C48" s="3">
        <v>1.15011</v>
      </c>
      <c r="D48" s="18">
        <f t="shared" si="11"/>
        <v>1.0299999999998644E-3</v>
      </c>
      <c r="E48" s="19">
        <f t="shared" si="12"/>
        <v>3.1000000000003247E-4</v>
      </c>
      <c r="F48" s="19">
        <f t="shared" si="13"/>
        <v>0</v>
      </c>
      <c r="G48" s="31">
        <f t="shared" si="14"/>
        <v>1.5472587816696614E-2</v>
      </c>
      <c r="H48" s="31">
        <f t="shared" si="15"/>
        <v>1.5296722190965794E-3</v>
      </c>
      <c r="I48" s="31">
        <f t="shared" si="16"/>
        <v>4.441684247458744E-3</v>
      </c>
      <c r="J48" s="27">
        <f t="shared" si="17"/>
        <v>9.8863372903005651</v>
      </c>
      <c r="K48" s="27">
        <f t="shared" si="18"/>
        <v>28.706796174494357</v>
      </c>
      <c r="L48" s="27">
        <f t="shared" si="19"/>
        <v>18.820458884193791</v>
      </c>
      <c r="M48" s="27">
        <f t="shared" si="20"/>
        <v>38.593133464794924</v>
      </c>
      <c r="N48" s="27">
        <f t="shared" si="21"/>
        <v>48.766340523663409</v>
      </c>
      <c r="O48" s="6">
        <f t="shared" si="22"/>
        <v>38.096740828753717</v>
      </c>
    </row>
    <row r="49" spans="1:16">
      <c r="A49" s="3">
        <v>1.1504300000000001</v>
      </c>
      <c r="B49" s="3">
        <v>1.14944</v>
      </c>
      <c r="C49" s="3">
        <v>1.14975</v>
      </c>
      <c r="D49" s="18">
        <f t="shared" si="11"/>
        <v>9.900000000000464E-4</v>
      </c>
      <c r="E49" s="19">
        <f t="shared" si="12"/>
        <v>0</v>
      </c>
      <c r="F49" s="19">
        <f t="shared" si="13"/>
        <v>1.0000000000065512E-5</v>
      </c>
      <c r="G49" s="31">
        <f t="shared" si="14"/>
        <v>1.5357402972646903E-2</v>
      </c>
      <c r="H49" s="31">
        <f t="shared" si="15"/>
        <v>1.420409917732538E-3</v>
      </c>
      <c r="I49" s="31">
        <f t="shared" si="16"/>
        <v>4.134421086926042E-3</v>
      </c>
      <c r="J49" s="27">
        <f t="shared" si="17"/>
        <v>9.2490242019593598</v>
      </c>
      <c r="K49" s="27">
        <f t="shared" si="18"/>
        <v>26.921355741526519</v>
      </c>
      <c r="L49" s="27">
        <f t="shared" si="19"/>
        <v>17.672331539567161</v>
      </c>
      <c r="M49" s="27">
        <f t="shared" si="20"/>
        <v>36.170379943485877</v>
      </c>
      <c r="N49" s="27">
        <f t="shared" si="21"/>
        <v>48.858573139621853</v>
      </c>
      <c r="O49" s="6">
        <f t="shared" si="22"/>
        <v>38.865443136672866</v>
      </c>
    </row>
    <row r="50" spans="1:16">
      <c r="A50" s="3">
        <v>1.15038</v>
      </c>
      <c r="B50" s="3">
        <v>1.1494</v>
      </c>
      <c r="C50" s="3">
        <v>1.15002</v>
      </c>
      <c r="D50" s="18">
        <f t="shared" si="11"/>
        <v>9.7999999999998089E-4</v>
      </c>
      <c r="E50" s="19">
        <f t="shared" si="12"/>
        <v>0</v>
      </c>
      <c r="F50" s="19">
        <f t="shared" si="13"/>
        <v>4.0000000000040004E-5</v>
      </c>
      <c r="G50" s="31">
        <f t="shared" si="14"/>
        <v>1.5240445617457819E-2</v>
      </c>
      <c r="H50" s="31">
        <f t="shared" si="15"/>
        <v>1.3189520664659282E-3</v>
      </c>
      <c r="I50" s="31">
        <f t="shared" si="16"/>
        <v>3.8791052950027933E-3</v>
      </c>
      <c r="J50" s="27">
        <f t="shared" si="17"/>
        <v>8.6542880672404898</v>
      </c>
      <c r="K50" s="27">
        <f t="shared" si="18"/>
        <v>25.452702580817625</v>
      </c>
      <c r="L50" s="27">
        <f t="shared" si="19"/>
        <v>16.798414513577136</v>
      </c>
      <c r="M50" s="27">
        <f t="shared" si="20"/>
        <v>34.106990648058115</v>
      </c>
      <c r="N50" s="27">
        <f t="shared" si="21"/>
        <v>49.252115752210329</v>
      </c>
      <c r="O50" s="6">
        <f t="shared" si="22"/>
        <v>39.607348323496971</v>
      </c>
    </row>
    <row r="51" spans="1:16">
      <c r="A51" s="3">
        <v>1.1503300000000001</v>
      </c>
      <c r="B51" s="3">
        <v>1.1497299999999999</v>
      </c>
      <c r="C51" s="3">
        <v>1.1499600000000001</v>
      </c>
      <c r="D51" s="18">
        <f t="shared" si="11"/>
        <v>6.0000000000015596E-4</v>
      </c>
      <c r="E51" s="19">
        <f t="shared" si="12"/>
        <v>0</v>
      </c>
      <c r="F51" s="19">
        <f t="shared" si="13"/>
        <v>0</v>
      </c>
      <c r="G51" s="31">
        <f t="shared" si="14"/>
        <v>1.4751842359068131E-2</v>
      </c>
      <c r="H51" s="31">
        <f t="shared" si="15"/>
        <v>1.2247412045755049E-3</v>
      </c>
      <c r="I51" s="31">
        <f t="shared" si="16"/>
        <v>3.6020263453597368E-3</v>
      </c>
      <c r="J51" s="27">
        <f t="shared" si="17"/>
        <v>8.3022931967724158</v>
      </c>
      <c r="K51" s="27">
        <f t="shared" si="18"/>
        <v>24.417467714773462</v>
      </c>
      <c r="L51" s="27">
        <f t="shared" si="19"/>
        <v>16.115174518001048</v>
      </c>
      <c r="M51" s="27">
        <f t="shared" si="20"/>
        <v>32.719760911545876</v>
      </c>
      <c r="N51" s="27">
        <f t="shared" si="21"/>
        <v>49.252115752210344</v>
      </c>
      <c r="O51" s="6">
        <f t="shared" si="22"/>
        <v>40.296260282690788</v>
      </c>
    </row>
    <row r="52" spans="1:16">
      <c r="A52" s="3">
        <v>1.15021</v>
      </c>
      <c r="B52" s="3">
        <v>1.1494500000000001</v>
      </c>
      <c r="C52" s="3">
        <v>1.14998</v>
      </c>
      <c r="D52" s="18">
        <f t="shared" si="11"/>
        <v>7.5999999999987189E-4</v>
      </c>
      <c r="E52" s="19">
        <f t="shared" si="12"/>
        <v>0</v>
      </c>
      <c r="F52" s="19">
        <f t="shared" si="13"/>
        <v>2.7999999999983594E-4</v>
      </c>
      <c r="G52" s="31">
        <f t="shared" si="14"/>
        <v>1.4458139333420279E-2</v>
      </c>
      <c r="H52" s="31">
        <f t="shared" si="15"/>
        <v>1.1372596899629688E-3</v>
      </c>
      <c r="I52" s="31">
        <f t="shared" si="16"/>
        <v>3.6247387492624487E-3</v>
      </c>
      <c r="J52" s="27">
        <f t="shared" si="17"/>
        <v>7.8658786150592022</v>
      </c>
      <c r="K52" s="27">
        <f t="shared" si="18"/>
        <v>25.070575581491266</v>
      </c>
      <c r="L52" s="27">
        <f t="shared" si="19"/>
        <v>17.204696966432063</v>
      </c>
      <c r="M52" s="27">
        <f t="shared" si="20"/>
        <v>32.936454196550471</v>
      </c>
      <c r="N52" s="27">
        <f t="shared" si="21"/>
        <v>52.236032645657282</v>
      </c>
      <c r="O52" s="6">
        <f t="shared" si="22"/>
        <v>41.149101165759824</v>
      </c>
    </row>
    <row r="53" spans="1:16">
      <c r="A53" s="3">
        <v>1.1500300000000001</v>
      </c>
      <c r="B53" s="3">
        <v>1.14903</v>
      </c>
      <c r="C53" s="3">
        <v>1.14906</v>
      </c>
      <c r="D53" s="18">
        <f t="shared" si="11"/>
        <v>1.0000000000001119E-3</v>
      </c>
      <c r="E53" s="19">
        <f t="shared" si="12"/>
        <v>0</v>
      </c>
      <c r="F53" s="19">
        <f t="shared" si="13"/>
        <v>4.2000000000008697E-4</v>
      </c>
      <c r="G53" s="31">
        <f t="shared" si="14"/>
        <v>1.4425415095318942E-2</v>
      </c>
      <c r="H53" s="31">
        <f t="shared" si="15"/>
        <v>1.0560268549656138E-3</v>
      </c>
      <c r="I53" s="31">
        <f t="shared" si="16"/>
        <v>3.7858288386009324E-3</v>
      </c>
      <c r="J53" s="27">
        <f t="shared" si="17"/>
        <v>7.3205994280767364</v>
      </c>
      <c r="K53" s="27">
        <f t="shared" si="18"/>
        <v>26.244158754429442</v>
      </c>
      <c r="L53" s="27">
        <f t="shared" si="19"/>
        <v>18.923559326352706</v>
      </c>
      <c r="M53" s="27">
        <f t="shared" si="20"/>
        <v>33.564758182506182</v>
      </c>
      <c r="N53" s="27">
        <f t="shared" si="21"/>
        <v>56.37925118797844</v>
      </c>
      <c r="O53" s="6">
        <f t="shared" si="22"/>
        <v>42.236969024489724</v>
      </c>
    </row>
    <row r="54" spans="1:16">
      <c r="A54" s="3">
        <v>1.14906</v>
      </c>
      <c r="B54" s="3">
        <v>1.14812</v>
      </c>
      <c r="C54" s="3">
        <v>1.14882</v>
      </c>
      <c r="D54" s="18">
        <f t="shared" si="11"/>
        <v>9.3999999999994088E-4</v>
      </c>
      <c r="E54" s="19">
        <f t="shared" si="12"/>
        <v>0</v>
      </c>
      <c r="F54" s="19">
        <f t="shared" si="13"/>
        <v>9.0999999999996639E-4</v>
      </c>
      <c r="G54" s="31">
        <f t="shared" si="14"/>
        <v>1.4335028302796102E-2</v>
      </c>
      <c r="H54" s="31">
        <f t="shared" si="15"/>
        <v>9.8059636532521282E-4</v>
      </c>
      <c r="I54" s="31">
        <f t="shared" si="16"/>
        <v>4.4254124929865466E-3</v>
      </c>
      <c r="J54" s="27">
        <f t="shared" si="17"/>
        <v>6.840561069097741</v>
      </c>
      <c r="K54" s="27">
        <f t="shared" si="18"/>
        <v>30.871320233970888</v>
      </c>
      <c r="L54" s="27">
        <f t="shared" si="19"/>
        <v>24.030759164873146</v>
      </c>
      <c r="M54" s="27">
        <f t="shared" si="20"/>
        <v>37.71188130306863</v>
      </c>
      <c r="N54" s="27">
        <f t="shared" si="21"/>
        <v>63.721984516634954</v>
      </c>
      <c r="O54" s="6">
        <f t="shared" si="22"/>
        <v>43.771612988214386</v>
      </c>
    </row>
    <row r="55" spans="1:16">
      <c r="A55" s="3">
        <v>1.1515299999999999</v>
      </c>
      <c r="B55" s="3">
        <v>1.1487099999999999</v>
      </c>
      <c r="C55" s="3">
        <v>1.1515</v>
      </c>
      <c r="D55" s="18">
        <f t="shared" si="11"/>
        <v>2.8200000000000447E-3</v>
      </c>
      <c r="E55" s="19">
        <f t="shared" si="12"/>
        <v>2.4699999999999722E-3</v>
      </c>
      <c r="F55" s="19">
        <f t="shared" si="13"/>
        <v>0</v>
      </c>
      <c r="G55" s="31">
        <f t="shared" si="14"/>
        <v>1.6131097709739282E-2</v>
      </c>
      <c r="H55" s="31">
        <f t="shared" si="15"/>
        <v>3.3805537678019554E-3</v>
      </c>
      <c r="I55" s="31">
        <f t="shared" si="16"/>
        <v>4.1093116006303649E-3</v>
      </c>
      <c r="J55" s="27">
        <f t="shared" si="17"/>
        <v>20.956749680841117</v>
      </c>
      <c r="K55" s="27">
        <f t="shared" si="18"/>
        <v>25.474469714167896</v>
      </c>
      <c r="L55" s="27">
        <f t="shared" si="19"/>
        <v>4.5177200333267784</v>
      </c>
      <c r="M55" s="27">
        <f t="shared" si="20"/>
        <v>46.431219395009009</v>
      </c>
      <c r="N55" s="27">
        <f t="shared" si="21"/>
        <v>9.7299189902654106</v>
      </c>
      <c r="O55" s="6">
        <f t="shared" si="22"/>
        <v>41.340063416932317</v>
      </c>
    </row>
    <row r="56" spans="1:16">
      <c r="A56" s="3">
        <v>1.15208</v>
      </c>
      <c r="B56" s="3">
        <v>1.1509</v>
      </c>
      <c r="C56" s="3">
        <v>1.1517299999999999</v>
      </c>
      <c r="D56" s="18">
        <f t="shared" si="11"/>
        <v>1.1799999999999589E-3</v>
      </c>
      <c r="E56" s="19">
        <f t="shared" si="12"/>
        <v>5.5000000000005045E-4</v>
      </c>
      <c r="F56" s="19">
        <f t="shared" si="13"/>
        <v>0</v>
      </c>
      <c r="G56" s="31">
        <f t="shared" si="14"/>
        <v>1.6158876444757865E-2</v>
      </c>
      <c r="H56" s="31">
        <f t="shared" si="15"/>
        <v>3.6890856415304376E-3</v>
      </c>
      <c r="I56" s="31">
        <f t="shared" si="16"/>
        <v>3.8157893434424819E-3</v>
      </c>
      <c r="J56" s="27">
        <f t="shared" si="17"/>
        <v>22.830087562970515</v>
      </c>
      <c r="K56" s="27">
        <f t="shared" si="18"/>
        <v>23.614199641215588</v>
      </c>
      <c r="L56" s="27">
        <f t="shared" si="19"/>
        <v>0.78411207824507301</v>
      </c>
      <c r="M56" s="27">
        <f t="shared" si="20"/>
        <v>46.444287204186104</v>
      </c>
      <c r="N56" s="27">
        <f t="shared" si="21"/>
        <v>1.6882853100916997</v>
      </c>
      <c r="O56" s="6">
        <f t="shared" si="22"/>
        <v>38.507793552157985</v>
      </c>
    </row>
    <row r="57" spans="1:16" ht="13.5" thickBot="1">
      <c r="A57" s="3">
        <v>1.1526799999999999</v>
      </c>
      <c r="B57" s="3">
        <v>1.15144</v>
      </c>
      <c r="C57" s="3">
        <v>1.1526099999999999</v>
      </c>
      <c r="D57" s="18">
        <f t="shared" si="11"/>
        <v>1.2399999999999078E-3</v>
      </c>
      <c r="E57" s="19">
        <f t="shared" si="12"/>
        <v>5.9999999999993392E-4</v>
      </c>
      <c r="F57" s="19">
        <f t="shared" si="13"/>
        <v>0</v>
      </c>
      <c r="G57" s="31">
        <f t="shared" si="14"/>
        <v>1.6244670984417925E-2</v>
      </c>
      <c r="H57" s="31">
        <f t="shared" si="15"/>
        <v>4.0255795242781969E-3</v>
      </c>
      <c r="I57" s="31">
        <f t="shared" si="16"/>
        <v>3.5432329617680189E-3</v>
      </c>
      <c r="J57" s="27">
        <f t="shared" si="17"/>
        <v>24.780923714241915</v>
      </c>
      <c r="K57" s="27">
        <f t="shared" si="18"/>
        <v>21.811663438223704</v>
      </c>
      <c r="L57" s="27">
        <f t="shared" si="19"/>
        <v>2.9692602760182112</v>
      </c>
      <c r="M57" s="27">
        <f t="shared" si="20"/>
        <v>46.592587152465619</v>
      </c>
      <c r="N57" s="27">
        <f t="shared" si="21"/>
        <v>6.3728169167808959</v>
      </c>
      <c r="O57" s="6">
        <f t="shared" si="22"/>
        <v>36.212438078202482</v>
      </c>
    </row>
    <row r="58" spans="1:16" ht="13.5" thickBot="1">
      <c r="A58" s="3">
        <v>1.15262</v>
      </c>
      <c r="B58" s="3">
        <v>1.1516299999999999</v>
      </c>
      <c r="C58" s="3">
        <v>1.1518200000000001</v>
      </c>
      <c r="D58" s="18">
        <f t="shared" si="11"/>
        <v>9.900000000000464E-4</v>
      </c>
      <c r="E58" s="19">
        <f t="shared" si="12"/>
        <v>0</v>
      </c>
      <c r="F58" s="19">
        <f t="shared" si="13"/>
        <v>0</v>
      </c>
      <c r="G58" s="31">
        <f t="shared" si="14"/>
        <v>1.6074337342673835E-2</v>
      </c>
      <c r="H58" s="31">
        <f t="shared" si="15"/>
        <v>3.738038129686897E-3</v>
      </c>
      <c r="I58" s="31">
        <f t="shared" si="16"/>
        <v>3.2901448930703031E-3</v>
      </c>
      <c r="J58" s="27">
        <f t="shared" si="17"/>
        <v>23.254695045892976</v>
      </c>
      <c r="K58" s="27">
        <f t="shared" si="18"/>
        <v>20.46830810459409</v>
      </c>
      <c r="L58" s="27">
        <f t="shared" si="19"/>
        <v>2.7863869412988862</v>
      </c>
      <c r="M58" s="27">
        <f t="shared" si="20"/>
        <v>43.723003150487067</v>
      </c>
      <c r="N58" s="27">
        <f t="shared" si="21"/>
        <v>6.3728169167809021</v>
      </c>
      <c r="O58" s="37">
        <f t="shared" si="22"/>
        <v>34.081036566672367</v>
      </c>
      <c r="P58" s="36">
        <v>38.700000000000003</v>
      </c>
    </row>
    <row r="59" spans="1:16" ht="13.5" thickBot="1">
      <c r="O59" s="38" t="s">
        <v>143</v>
      </c>
      <c r="P59" s="39" t="s">
        <v>144</v>
      </c>
    </row>
  </sheetData>
  <phoneticPr fontId="2" type="noConversion"/>
  <pageMargins left="0.75" right="0.75" top="1" bottom="1" header="0.5" footer="0.5"/>
  <pageSetup paperSize="10" orientation="portrait" horizontalDpi="4294967292" verticalDpi="429496729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B491"/>
  <sheetViews>
    <sheetView workbookViewId="0">
      <selection activeCell="F9" sqref="F9"/>
    </sheetView>
  </sheetViews>
  <sheetFormatPr baseColWidth="10" defaultRowHeight="12.75"/>
  <cols>
    <col min="1" max="1" width="40.140625" bestFit="1" customWidth="1"/>
  </cols>
  <sheetData>
    <row r="2" spans="1:2">
      <c r="A2" t="s">
        <v>9</v>
      </c>
    </row>
    <row r="3" spans="1:2">
      <c r="A3" t="s">
        <v>15</v>
      </c>
    </row>
    <row r="4" spans="1:2">
      <c r="A4" s="34">
        <v>11576</v>
      </c>
      <c r="B4">
        <f>A4/10000</f>
        <v>1.1576</v>
      </c>
    </row>
    <row r="5" spans="1:2">
      <c r="A5" s="34">
        <v>115764</v>
      </c>
      <c r="B5">
        <f t="shared" ref="B5:B68" si="0">A5/100000</f>
        <v>1.15764</v>
      </c>
    </row>
    <row r="6" spans="1:2">
      <c r="A6" s="34">
        <v>115722</v>
      </c>
      <c r="B6">
        <f t="shared" si="0"/>
        <v>1.1572199999999999</v>
      </c>
    </row>
    <row r="7" spans="1:2">
      <c r="A7" s="34">
        <v>115806</v>
      </c>
      <c r="B7">
        <f t="shared" si="0"/>
        <v>1.1580600000000001</v>
      </c>
    </row>
    <row r="8" spans="1:2">
      <c r="A8" s="34">
        <v>115982</v>
      </c>
      <c r="B8">
        <f t="shared" si="0"/>
        <v>1.1598200000000001</v>
      </c>
    </row>
    <row r="9" spans="1:2">
      <c r="A9" s="34">
        <v>11596</v>
      </c>
      <c r="B9">
        <f>A9/10000</f>
        <v>1.1596</v>
      </c>
    </row>
    <row r="10" spans="1:2">
      <c r="A10" s="34">
        <v>115883</v>
      </c>
      <c r="B10">
        <f t="shared" si="0"/>
        <v>1.15883</v>
      </c>
    </row>
    <row r="11" spans="1:2">
      <c r="A11" s="34">
        <v>115805</v>
      </c>
      <c r="B11">
        <f t="shared" si="0"/>
        <v>1.15805</v>
      </c>
    </row>
    <row r="12" spans="1:2">
      <c r="A12" s="34">
        <v>115896</v>
      </c>
      <c r="B12">
        <f t="shared" si="0"/>
        <v>1.15896</v>
      </c>
    </row>
    <row r="13" spans="1:2">
      <c r="A13" s="34">
        <v>115901</v>
      </c>
      <c r="B13">
        <f t="shared" si="0"/>
        <v>1.1590100000000001</v>
      </c>
    </row>
    <row r="14" spans="1:2">
      <c r="A14" s="34">
        <v>116209</v>
      </c>
      <c r="B14">
        <f t="shared" si="0"/>
        <v>1.1620900000000001</v>
      </c>
    </row>
    <row r="15" spans="1:2">
      <c r="A15" s="34">
        <v>116006</v>
      </c>
      <c r="B15">
        <f t="shared" si="0"/>
        <v>1.1600600000000001</v>
      </c>
    </row>
    <row r="16" spans="1:2">
      <c r="A16" s="34">
        <v>115928</v>
      </c>
      <c r="B16">
        <f t="shared" si="0"/>
        <v>1.1592800000000001</v>
      </c>
    </row>
    <row r="17" spans="1:2">
      <c r="A17" s="34">
        <v>115942</v>
      </c>
      <c r="B17">
        <f t="shared" si="0"/>
        <v>1.1594199999999999</v>
      </c>
    </row>
    <row r="18" spans="1:2">
      <c r="A18" s="34">
        <v>115865</v>
      </c>
      <c r="B18">
        <f t="shared" si="0"/>
        <v>1.15865</v>
      </c>
    </row>
    <row r="19" spans="1:2">
      <c r="A19" s="34">
        <v>115794</v>
      </c>
      <c r="B19">
        <f t="shared" si="0"/>
        <v>1.15794</v>
      </c>
    </row>
    <row r="20" spans="1:2">
      <c r="A20" s="34">
        <v>115805</v>
      </c>
      <c r="B20">
        <f t="shared" si="0"/>
        <v>1.15805</v>
      </c>
    </row>
    <row r="21" spans="1:2">
      <c r="A21" s="34">
        <v>115808</v>
      </c>
      <c r="B21">
        <f t="shared" si="0"/>
        <v>1.15808</v>
      </c>
    </row>
    <row r="22" spans="1:2">
      <c r="A22" s="34">
        <v>115762</v>
      </c>
      <c r="B22">
        <f t="shared" si="0"/>
        <v>1.1576200000000001</v>
      </c>
    </row>
    <row r="23" spans="1:2">
      <c r="A23" s="34">
        <v>115753</v>
      </c>
      <c r="B23">
        <f t="shared" si="0"/>
        <v>1.1575299999999999</v>
      </c>
    </row>
    <row r="24" spans="1:2">
      <c r="A24" s="34">
        <v>115768</v>
      </c>
      <c r="B24">
        <f t="shared" si="0"/>
        <v>1.15768</v>
      </c>
    </row>
    <row r="25" spans="1:2">
      <c r="A25" s="34">
        <v>115801</v>
      </c>
      <c r="B25">
        <f t="shared" si="0"/>
        <v>1.15801</v>
      </c>
    </row>
    <row r="26" spans="1:2">
      <c r="A26" s="34">
        <v>11579</v>
      </c>
      <c r="B26">
        <f>A26/10000</f>
        <v>1.1578999999999999</v>
      </c>
    </row>
    <row r="27" spans="1:2">
      <c r="A27" s="34">
        <v>115718</v>
      </c>
      <c r="B27">
        <f t="shared" si="0"/>
        <v>1.1571800000000001</v>
      </c>
    </row>
    <row r="28" spans="1:2">
      <c r="A28" s="34">
        <v>115629</v>
      </c>
      <c r="B28">
        <f t="shared" si="0"/>
        <v>1.15629</v>
      </c>
    </row>
    <row r="29" spans="1:2">
      <c r="A29" s="34">
        <v>115648</v>
      </c>
      <c r="B29">
        <f t="shared" si="0"/>
        <v>1.15648</v>
      </c>
    </row>
    <row r="30" spans="1:2">
      <c r="A30" s="34">
        <v>11559</v>
      </c>
      <c r="B30">
        <f>A30/10000</f>
        <v>1.1558999999999999</v>
      </c>
    </row>
    <row r="31" spans="1:2">
      <c r="A31" s="34">
        <v>115712</v>
      </c>
      <c r="B31">
        <f t="shared" si="0"/>
        <v>1.1571199999999999</v>
      </c>
    </row>
    <row r="32" spans="1:2">
      <c r="A32" s="34">
        <v>115718</v>
      </c>
      <c r="B32">
        <f t="shared" si="0"/>
        <v>1.1571800000000001</v>
      </c>
    </row>
    <row r="33" spans="1:2">
      <c r="A33" s="34">
        <v>115774</v>
      </c>
      <c r="B33">
        <f t="shared" si="0"/>
        <v>1.15774</v>
      </c>
    </row>
    <row r="34" spans="1:2">
      <c r="A34" s="34">
        <v>115693</v>
      </c>
      <c r="B34">
        <f t="shared" si="0"/>
        <v>1.15693</v>
      </c>
    </row>
    <row r="35" spans="1:2">
      <c r="A35" s="34">
        <v>115748</v>
      </c>
      <c r="B35">
        <f t="shared" si="0"/>
        <v>1.1574800000000001</v>
      </c>
    </row>
    <row r="36" spans="1:2">
      <c r="A36" s="34">
        <v>115473</v>
      </c>
      <c r="B36">
        <f t="shared" si="0"/>
        <v>1.15473</v>
      </c>
    </row>
    <row r="37" spans="1:2">
      <c r="A37" s="34">
        <v>11535</v>
      </c>
      <c r="B37">
        <f>A37/10000</f>
        <v>1.1535</v>
      </c>
    </row>
    <row r="38" spans="1:2">
      <c r="A38" s="34">
        <v>115415</v>
      </c>
      <c r="B38">
        <f t="shared" si="0"/>
        <v>1.15415</v>
      </c>
    </row>
    <row r="39" spans="1:2">
      <c r="A39" s="34">
        <v>115465</v>
      </c>
      <c r="B39">
        <f t="shared" si="0"/>
        <v>1.15465</v>
      </c>
    </row>
    <row r="40" spans="1:2">
      <c r="A40" s="34">
        <v>115437</v>
      </c>
      <c r="B40">
        <f t="shared" si="0"/>
        <v>1.1543699999999999</v>
      </c>
    </row>
    <row r="41" spans="1:2">
      <c r="A41" s="34">
        <v>115403</v>
      </c>
      <c r="B41">
        <f t="shared" si="0"/>
        <v>1.1540299999999999</v>
      </c>
    </row>
    <row r="42" spans="1:2">
      <c r="A42" s="34">
        <v>115273</v>
      </c>
      <c r="B42">
        <f t="shared" si="0"/>
        <v>1.15273</v>
      </c>
    </row>
    <row r="43" spans="1:2">
      <c r="A43" s="34">
        <v>115222</v>
      </c>
      <c r="B43">
        <f t="shared" si="0"/>
        <v>1.15222</v>
      </c>
    </row>
    <row r="44" spans="1:2">
      <c r="A44" s="34">
        <v>115075</v>
      </c>
      <c r="B44">
        <f t="shared" si="0"/>
        <v>1.1507499999999999</v>
      </c>
    </row>
    <row r="45" spans="1:2">
      <c r="A45" s="34">
        <v>115059</v>
      </c>
      <c r="B45">
        <f t="shared" si="0"/>
        <v>1.15059</v>
      </c>
    </row>
    <row r="46" spans="1:2">
      <c r="A46" s="34">
        <v>115035</v>
      </c>
      <c r="B46">
        <f t="shared" si="0"/>
        <v>1.15035</v>
      </c>
    </row>
    <row r="47" spans="1:2">
      <c r="A47" s="34">
        <v>115032</v>
      </c>
      <c r="B47">
        <f t="shared" si="0"/>
        <v>1.15032</v>
      </c>
    </row>
    <row r="48" spans="1:2">
      <c r="A48" s="34">
        <v>115017</v>
      </c>
      <c r="B48">
        <f t="shared" si="0"/>
        <v>1.1501699999999999</v>
      </c>
    </row>
    <row r="49" spans="1:2">
      <c r="A49" s="34">
        <v>115048</v>
      </c>
      <c r="B49">
        <f t="shared" si="0"/>
        <v>1.1504799999999999</v>
      </c>
    </row>
    <row r="50" spans="1:2">
      <c r="A50" s="34">
        <v>115043</v>
      </c>
      <c r="B50">
        <f t="shared" si="0"/>
        <v>1.1504300000000001</v>
      </c>
    </row>
    <row r="51" spans="1:2">
      <c r="A51" s="34">
        <v>115038</v>
      </c>
      <c r="B51">
        <f t="shared" si="0"/>
        <v>1.15038</v>
      </c>
    </row>
    <row r="52" spans="1:2">
      <c r="A52" s="34">
        <v>115033</v>
      </c>
      <c r="B52">
        <f t="shared" si="0"/>
        <v>1.1503300000000001</v>
      </c>
    </row>
    <row r="53" spans="1:2">
      <c r="A53" s="34">
        <v>115021</v>
      </c>
      <c r="B53">
        <f t="shared" si="0"/>
        <v>1.15021</v>
      </c>
    </row>
    <row r="54" spans="1:2">
      <c r="A54" s="34">
        <v>115003</v>
      </c>
      <c r="B54">
        <f t="shared" si="0"/>
        <v>1.1500300000000001</v>
      </c>
    </row>
    <row r="55" spans="1:2">
      <c r="A55" s="34">
        <v>114906</v>
      </c>
      <c r="B55">
        <f t="shared" si="0"/>
        <v>1.14906</v>
      </c>
    </row>
    <row r="56" spans="1:2">
      <c r="A56" s="34">
        <v>115153</v>
      </c>
      <c r="B56">
        <f t="shared" si="0"/>
        <v>1.1515299999999999</v>
      </c>
    </row>
    <row r="57" spans="1:2">
      <c r="A57" s="34">
        <v>115208</v>
      </c>
      <c r="B57">
        <f t="shared" si="0"/>
        <v>1.15208</v>
      </c>
    </row>
    <row r="58" spans="1:2">
      <c r="A58" s="34">
        <v>115268</v>
      </c>
      <c r="B58">
        <f t="shared" si="0"/>
        <v>1.1526799999999999</v>
      </c>
    </row>
    <row r="59" spans="1:2">
      <c r="A59" s="34">
        <v>115262</v>
      </c>
      <c r="B59">
        <f t="shared" si="0"/>
        <v>1.15262</v>
      </c>
    </row>
    <row r="60" spans="1:2">
      <c r="A60" t="s">
        <v>16</v>
      </c>
    </row>
    <row r="61" spans="1:2">
      <c r="A61" t="s">
        <v>10</v>
      </c>
    </row>
    <row r="62" spans="1:2">
      <c r="A62" t="s">
        <v>15</v>
      </c>
    </row>
    <row r="63" spans="1:2">
      <c r="A63" s="34">
        <v>115711</v>
      </c>
      <c r="B63">
        <f t="shared" si="0"/>
        <v>1.1571100000000001</v>
      </c>
    </row>
    <row r="64" spans="1:2">
      <c r="A64" s="34">
        <v>115716</v>
      </c>
      <c r="B64">
        <f t="shared" si="0"/>
        <v>1.15716</v>
      </c>
    </row>
    <row r="65" spans="1:2">
      <c r="A65" s="34">
        <v>115657</v>
      </c>
      <c r="B65">
        <f t="shared" si="0"/>
        <v>1.1565700000000001</v>
      </c>
    </row>
    <row r="66" spans="1:2">
      <c r="A66" s="34">
        <v>115677</v>
      </c>
      <c r="B66">
        <f t="shared" si="0"/>
        <v>1.1567700000000001</v>
      </c>
    </row>
    <row r="67" spans="1:2">
      <c r="A67" s="34">
        <v>115698</v>
      </c>
      <c r="B67">
        <f t="shared" si="0"/>
        <v>1.1569799999999999</v>
      </c>
    </row>
    <row r="68" spans="1:2">
      <c r="A68" s="34">
        <v>115832</v>
      </c>
      <c r="B68">
        <f t="shared" si="0"/>
        <v>1.15832</v>
      </c>
    </row>
    <row r="69" spans="1:2">
      <c r="A69" s="34">
        <v>115657</v>
      </c>
      <c r="B69">
        <f t="shared" ref="B69:B132" si="1">A69/100000</f>
        <v>1.1565700000000001</v>
      </c>
    </row>
    <row r="70" spans="1:2">
      <c r="A70" s="34">
        <v>115665</v>
      </c>
      <c r="B70">
        <f t="shared" si="1"/>
        <v>1.15665</v>
      </c>
    </row>
    <row r="71" spans="1:2">
      <c r="A71" s="34">
        <v>115741</v>
      </c>
      <c r="B71">
        <f t="shared" si="1"/>
        <v>1.15741</v>
      </c>
    </row>
    <row r="72" spans="1:2">
      <c r="A72" s="34">
        <v>115768</v>
      </c>
      <c r="B72">
        <f t="shared" si="1"/>
        <v>1.15768</v>
      </c>
    </row>
    <row r="73" spans="1:2">
      <c r="A73" s="34">
        <v>115875</v>
      </c>
      <c r="B73">
        <f t="shared" si="1"/>
        <v>1.1587499999999999</v>
      </c>
    </row>
    <row r="74" spans="1:2">
      <c r="A74" s="34">
        <v>115733</v>
      </c>
      <c r="B74">
        <f t="shared" si="1"/>
        <v>1.15733</v>
      </c>
    </row>
    <row r="75" spans="1:2">
      <c r="A75" s="34">
        <v>115747</v>
      </c>
      <c r="B75">
        <f t="shared" si="1"/>
        <v>1.15747</v>
      </c>
    </row>
    <row r="76" spans="1:2">
      <c r="A76" s="34">
        <v>115817</v>
      </c>
      <c r="B76">
        <f t="shared" si="1"/>
        <v>1.1581699999999999</v>
      </c>
    </row>
    <row r="77" spans="1:2">
      <c r="A77" s="34">
        <v>11571</v>
      </c>
      <c r="B77">
        <f>A77/10000</f>
        <v>1.1571</v>
      </c>
    </row>
    <row r="78" spans="1:2">
      <c r="A78" s="34">
        <v>115734</v>
      </c>
      <c r="B78">
        <f t="shared" si="1"/>
        <v>1.15734</v>
      </c>
    </row>
    <row r="79" spans="1:2">
      <c r="A79" s="34">
        <v>115748</v>
      </c>
      <c r="B79">
        <f t="shared" si="1"/>
        <v>1.1574800000000001</v>
      </c>
    </row>
    <row r="80" spans="1:2">
      <c r="A80" s="34">
        <v>115711</v>
      </c>
      <c r="B80">
        <f t="shared" si="1"/>
        <v>1.1571100000000001</v>
      </c>
    </row>
    <row r="81" spans="1:2">
      <c r="A81" s="34">
        <v>115709</v>
      </c>
      <c r="B81">
        <f t="shared" si="1"/>
        <v>1.15709</v>
      </c>
    </row>
    <row r="82" spans="1:2">
      <c r="A82" s="34">
        <v>115712</v>
      </c>
      <c r="B82">
        <f t="shared" si="1"/>
        <v>1.1571199999999999</v>
      </c>
    </row>
    <row r="83" spans="1:2">
      <c r="A83" s="34">
        <v>115716</v>
      </c>
      <c r="B83">
        <f t="shared" si="1"/>
        <v>1.15716</v>
      </c>
    </row>
    <row r="84" spans="1:2">
      <c r="A84" s="34">
        <v>115744</v>
      </c>
      <c r="B84">
        <f t="shared" si="1"/>
        <v>1.15744</v>
      </c>
    </row>
    <row r="85" spans="1:2">
      <c r="A85" s="34">
        <v>11569</v>
      </c>
      <c r="B85">
        <f>A85/10000</f>
        <v>1.1569</v>
      </c>
    </row>
    <row r="86" spans="1:2">
      <c r="A86" s="34">
        <v>115579</v>
      </c>
      <c r="B86">
        <f t="shared" si="1"/>
        <v>1.1557900000000001</v>
      </c>
    </row>
    <row r="87" spans="1:2">
      <c r="A87" s="34">
        <v>115564</v>
      </c>
      <c r="B87">
        <f t="shared" si="1"/>
        <v>1.15564</v>
      </c>
    </row>
    <row r="88" spans="1:2">
      <c r="A88" s="34">
        <v>115563</v>
      </c>
      <c r="B88">
        <f t="shared" si="1"/>
        <v>1.1556299999999999</v>
      </c>
    </row>
    <row r="89" spans="1:2">
      <c r="A89" s="34">
        <v>115477</v>
      </c>
      <c r="B89">
        <f t="shared" si="1"/>
        <v>1.1547700000000001</v>
      </c>
    </row>
    <row r="90" spans="1:2">
      <c r="A90" s="34">
        <v>115542</v>
      </c>
      <c r="B90">
        <f t="shared" si="1"/>
        <v>1.1554199999999999</v>
      </c>
    </row>
    <row r="91" spans="1:2">
      <c r="A91" s="34">
        <v>115556</v>
      </c>
      <c r="B91">
        <f t="shared" si="1"/>
        <v>1.1555599999999999</v>
      </c>
    </row>
    <row r="92" spans="1:2">
      <c r="A92" s="34">
        <v>115612</v>
      </c>
      <c r="B92">
        <f t="shared" si="1"/>
        <v>1.15612</v>
      </c>
    </row>
    <row r="93" spans="1:2">
      <c r="A93" s="34">
        <v>115518</v>
      </c>
      <c r="B93">
        <f t="shared" si="1"/>
        <v>1.1551800000000001</v>
      </c>
    </row>
    <row r="94" spans="1:2">
      <c r="A94" s="34">
        <v>11545</v>
      </c>
      <c r="B94">
        <f>A94/10000</f>
        <v>1.1545000000000001</v>
      </c>
    </row>
    <row r="95" spans="1:2">
      <c r="A95" s="34">
        <v>115258</v>
      </c>
      <c r="B95">
        <f t="shared" si="1"/>
        <v>1.1525799999999999</v>
      </c>
    </row>
    <row r="96" spans="1:2">
      <c r="A96" s="34">
        <v>115206</v>
      </c>
      <c r="B96">
        <f t="shared" si="1"/>
        <v>1.1520600000000001</v>
      </c>
    </row>
    <row r="97" spans="1:2">
      <c r="A97" s="34">
        <v>115251</v>
      </c>
      <c r="B97">
        <f t="shared" si="1"/>
        <v>1.1525099999999999</v>
      </c>
    </row>
    <row r="98" spans="1:2">
      <c r="A98" s="34">
        <v>115248</v>
      </c>
      <c r="B98">
        <f t="shared" si="1"/>
        <v>1.1524799999999999</v>
      </c>
    </row>
    <row r="99" spans="1:2">
      <c r="A99" s="34">
        <v>115247</v>
      </c>
      <c r="B99">
        <f t="shared" si="1"/>
        <v>1.1524700000000001</v>
      </c>
    </row>
    <row r="100" spans="1:2">
      <c r="A100" s="34">
        <v>11527</v>
      </c>
      <c r="B100">
        <f>A100/10000</f>
        <v>1.1527000000000001</v>
      </c>
    </row>
    <row r="101" spans="1:2">
      <c r="A101" s="34">
        <v>115127</v>
      </c>
      <c r="B101">
        <f t="shared" si="1"/>
        <v>1.15127</v>
      </c>
    </row>
    <row r="102" spans="1:2">
      <c r="A102" s="34">
        <v>115057</v>
      </c>
      <c r="B102">
        <f t="shared" si="1"/>
        <v>1.1505700000000001</v>
      </c>
    </row>
    <row r="103" spans="1:2">
      <c r="A103" s="34">
        <v>115007</v>
      </c>
      <c r="B103">
        <f t="shared" si="1"/>
        <v>1.1500699999999999</v>
      </c>
    </row>
    <row r="104" spans="1:2">
      <c r="A104" s="34">
        <v>114954</v>
      </c>
      <c r="B104">
        <f t="shared" si="1"/>
        <v>1.14954</v>
      </c>
    </row>
    <row r="105" spans="1:2">
      <c r="A105" s="34">
        <v>114978</v>
      </c>
      <c r="B105">
        <f t="shared" si="1"/>
        <v>1.14978</v>
      </c>
    </row>
    <row r="106" spans="1:2">
      <c r="A106" s="34">
        <v>114977</v>
      </c>
      <c r="B106">
        <f t="shared" si="1"/>
        <v>1.14977</v>
      </c>
    </row>
    <row r="107" spans="1:2">
      <c r="A107" s="34">
        <v>11495</v>
      </c>
      <c r="B107">
        <f>A107/10000</f>
        <v>1.1495</v>
      </c>
    </row>
    <row r="108" spans="1:2">
      <c r="A108" s="34">
        <v>114945</v>
      </c>
      <c r="B108">
        <f t="shared" si="1"/>
        <v>1.1494500000000001</v>
      </c>
    </row>
    <row r="109" spans="1:2">
      <c r="A109" s="34">
        <v>114944</v>
      </c>
      <c r="B109">
        <f t="shared" si="1"/>
        <v>1.14944</v>
      </c>
    </row>
    <row r="110" spans="1:2">
      <c r="A110" s="34">
        <v>11494</v>
      </c>
      <c r="B110">
        <f>A110/10000</f>
        <v>1.1494</v>
      </c>
    </row>
    <row r="111" spans="1:2">
      <c r="A111" s="34">
        <v>114973</v>
      </c>
      <c r="B111">
        <f t="shared" si="1"/>
        <v>1.1497299999999999</v>
      </c>
    </row>
    <row r="112" spans="1:2">
      <c r="A112" s="34">
        <v>114945</v>
      </c>
      <c r="B112">
        <f t="shared" si="1"/>
        <v>1.1494500000000001</v>
      </c>
    </row>
    <row r="113" spans="1:2">
      <c r="A113" s="34">
        <v>114903</v>
      </c>
      <c r="B113">
        <f t="shared" si="1"/>
        <v>1.14903</v>
      </c>
    </row>
    <row r="114" spans="1:2">
      <c r="A114" s="34">
        <v>114812</v>
      </c>
      <c r="B114">
        <f t="shared" si="1"/>
        <v>1.14812</v>
      </c>
    </row>
    <row r="115" spans="1:2">
      <c r="A115" s="34">
        <v>114871</v>
      </c>
      <c r="B115">
        <f t="shared" si="1"/>
        <v>1.1487099999999999</v>
      </c>
    </row>
    <row r="116" spans="1:2">
      <c r="A116" s="34">
        <v>11509</v>
      </c>
      <c r="B116">
        <f>A116/10000</f>
        <v>1.1509</v>
      </c>
    </row>
    <row r="117" spans="1:2">
      <c r="A117" s="34">
        <v>115144</v>
      </c>
      <c r="B117">
        <f t="shared" si="1"/>
        <v>1.15144</v>
      </c>
    </row>
    <row r="118" spans="1:2">
      <c r="A118" s="34">
        <v>115163</v>
      </c>
      <c r="B118">
        <f t="shared" si="1"/>
        <v>1.1516299999999999</v>
      </c>
    </row>
    <row r="119" spans="1:2">
      <c r="A119" t="s">
        <v>16</v>
      </c>
    </row>
    <row r="120" spans="1:2">
      <c r="A120" t="s">
        <v>11</v>
      </c>
    </row>
    <row r="121" spans="1:2">
      <c r="A121" t="s">
        <v>15</v>
      </c>
    </row>
    <row r="122" spans="1:2">
      <c r="A122" s="34">
        <v>115758</v>
      </c>
      <c r="B122">
        <f t="shared" si="1"/>
        <v>1.1575800000000001</v>
      </c>
    </row>
    <row r="123" spans="1:2">
      <c r="A123" s="34">
        <v>115721</v>
      </c>
      <c r="B123">
        <f t="shared" si="1"/>
        <v>1.1572100000000001</v>
      </c>
    </row>
    <row r="124" spans="1:2">
      <c r="A124" s="34">
        <v>115706</v>
      </c>
      <c r="B124">
        <f t="shared" si="1"/>
        <v>1.15706</v>
      </c>
    </row>
    <row r="125" spans="1:2">
      <c r="A125" s="34">
        <v>115765</v>
      </c>
      <c r="B125">
        <f t="shared" si="1"/>
        <v>1.1576500000000001</v>
      </c>
    </row>
    <row r="126" spans="1:2">
      <c r="A126" s="34">
        <v>115934</v>
      </c>
      <c r="B126">
        <f t="shared" si="1"/>
        <v>1.15934</v>
      </c>
    </row>
    <row r="127" spans="1:2">
      <c r="A127" s="34">
        <v>115871</v>
      </c>
      <c r="B127">
        <f t="shared" si="1"/>
        <v>1.1587099999999999</v>
      </c>
    </row>
    <row r="128" spans="1:2">
      <c r="A128" s="34">
        <v>115727</v>
      </c>
      <c r="B128">
        <f t="shared" si="1"/>
        <v>1.15727</v>
      </c>
    </row>
    <row r="129" spans="1:2">
      <c r="A129" s="34">
        <v>115774</v>
      </c>
      <c r="B129">
        <f t="shared" si="1"/>
        <v>1.15774</v>
      </c>
    </row>
    <row r="130" spans="1:2">
      <c r="A130" s="34">
        <v>115894</v>
      </c>
      <c r="B130">
        <f t="shared" si="1"/>
        <v>1.1589400000000001</v>
      </c>
    </row>
    <row r="131" spans="1:2">
      <c r="A131" s="34">
        <v>115875</v>
      </c>
      <c r="B131">
        <f t="shared" si="1"/>
        <v>1.1587499999999999</v>
      </c>
    </row>
    <row r="132" spans="1:2">
      <c r="A132" s="34">
        <v>116006</v>
      </c>
      <c r="B132">
        <f t="shared" si="1"/>
        <v>1.1600600000000001</v>
      </c>
    </row>
    <row r="133" spans="1:2">
      <c r="A133" s="34">
        <v>115802</v>
      </c>
      <c r="B133">
        <f t="shared" ref="B133:B177" si="2">A133/100000</f>
        <v>1.15802</v>
      </c>
    </row>
    <row r="134" spans="1:2">
      <c r="A134" s="34">
        <v>11592</v>
      </c>
      <c r="B134">
        <f>A134/10000</f>
        <v>1.1592</v>
      </c>
    </row>
    <row r="135" spans="1:2">
      <c r="A135" s="34">
        <v>115828</v>
      </c>
      <c r="B135">
        <f t="shared" si="2"/>
        <v>1.15828</v>
      </c>
    </row>
    <row r="136" spans="1:2">
      <c r="A136" s="34">
        <v>11574</v>
      </c>
      <c r="B136">
        <f>A136/10000</f>
        <v>1.1574</v>
      </c>
    </row>
    <row r="137" spans="1:2">
      <c r="A137" s="34">
        <v>115773</v>
      </c>
      <c r="B137">
        <f t="shared" si="2"/>
        <v>1.1577299999999999</v>
      </c>
    </row>
    <row r="138" spans="1:2">
      <c r="A138" s="34">
        <v>115802</v>
      </c>
      <c r="B138">
        <f t="shared" si="2"/>
        <v>1.15802</v>
      </c>
    </row>
    <row r="139" spans="1:2">
      <c r="A139" s="34">
        <v>115733</v>
      </c>
      <c r="B139">
        <f t="shared" si="2"/>
        <v>1.15733</v>
      </c>
    </row>
    <row r="140" spans="1:2">
      <c r="A140" s="34">
        <v>115716</v>
      </c>
      <c r="B140">
        <f t="shared" si="2"/>
        <v>1.15716</v>
      </c>
    </row>
    <row r="141" spans="1:2">
      <c r="A141" s="34">
        <v>115734</v>
      </c>
      <c r="B141">
        <f t="shared" si="2"/>
        <v>1.15734</v>
      </c>
    </row>
    <row r="142" spans="1:2">
      <c r="A142" s="34">
        <v>115759</v>
      </c>
      <c r="B142">
        <f t="shared" si="2"/>
        <v>1.1575899999999999</v>
      </c>
    </row>
    <row r="143" spans="1:2">
      <c r="A143" s="34">
        <v>115768</v>
      </c>
      <c r="B143">
        <f t="shared" si="2"/>
        <v>1.15768</v>
      </c>
    </row>
    <row r="144" spans="1:2">
      <c r="A144" s="34">
        <v>115711</v>
      </c>
      <c r="B144">
        <f t="shared" si="2"/>
        <v>1.1571100000000001</v>
      </c>
    </row>
    <row r="145" spans="1:2">
      <c r="A145" s="34">
        <v>115608</v>
      </c>
      <c r="B145">
        <f t="shared" si="2"/>
        <v>1.15608</v>
      </c>
    </row>
    <row r="146" spans="1:2">
      <c r="A146" s="34">
        <v>115608</v>
      </c>
      <c r="B146">
        <f t="shared" si="2"/>
        <v>1.15608</v>
      </c>
    </row>
    <row r="147" spans="1:2">
      <c r="A147" s="34">
        <v>115578</v>
      </c>
      <c r="B147">
        <f t="shared" si="2"/>
        <v>1.15578</v>
      </c>
    </row>
    <row r="148" spans="1:2">
      <c r="A148" s="34">
        <v>115541</v>
      </c>
      <c r="B148">
        <f t="shared" si="2"/>
        <v>1.15541</v>
      </c>
    </row>
    <row r="149" spans="1:2">
      <c r="A149" s="34">
        <v>115712</v>
      </c>
      <c r="B149">
        <f t="shared" si="2"/>
        <v>1.1571199999999999</v>
      </c>
    </row>
    <row r="150" spans="1:2">
      <c r="A150" s="34">
        <v>115632</v>
      </c>
      <c r="B150">
        <f t="shared" si="2"/>
        <v>1.15632</v>
      </c>
    </row>
    <row r="151" spans="1:2">
      <c r="A151" s="34">
        <v>11565</v>
      </c>
      <c r="B151">
        <f>A151/10000</f>
        <v>1.1565000000000001</v>
      </c>
    </row>
    <row r="152" spans="1:2">
      <c r="A152" s="34">
        <v>115666</v>
      </c>
      <c r="B152">
        <f t="shared" si="2"/>
        <v>1.15666</v>
      </c>
    </row>
    <row r="153" spans="1:2">
      <c r="A153" s="34">
        <v>11547</v>
      </c>
      <c r="B153">
        <f>A153/10000</f>
        <v>1.1547000000000001</v>
      </c>
    </row>
    <row r="154" spans="1:2">
      <c r="A154" s="34">
        <v>115312</v>
      </c>
      <c r="B154">
        <f t="shared" si="2"/>
        <v>1.1531199999999999</v>
      </c>
    </row>
    <row r="155" spans="1:2">
      <c r="A155" s="34">
        <v>115348</v>
      </c>
      <c r="B155">
        <f t="shared" si="2"/>
        <v>1.1534800000000001</v>
      </c>
    </row>
    <row r="156" spans="1:2">
      <c r="A156" s="34">
        <v>115371</v>
      </c>
      <c r="B156">
        <f t="shared" si="2"/>
        <v>1.15371</v>
      </c>
    </row>
    <row r="157" spans="1:2">
      <c r="A157" s="34">
        <v>115292</v>
      </c>
      <c r="B157">
        <f t="shared" si="2"/>
        <v>1.1529199999999999</v>
      </c>
    </row>
    <row r="158" spans="1:2">
      <c r="A158" s="34">
        <v>115397</v>
      </c>
      <c r="B158">
        <f t="shared" si="2"/>
        <v>1.1539699999999999</v>
      </c>
    </row>
    <row r="159" spans="1:2">
      <c r="A159" s="34">
        <v>115271</v>
      </c>
      <c r="B159">
        <f t="shared" si="2"/>
        <v>1.1527099999999999</v>
      </c>
    </row>
    <row r="160" spans="1:2">
      <c r="A160" s="34">
        <v>115157</v>
      </c>
      <c r="B160">
        <f t="shared" si="2"/>
        <v>1.15157</v>
      </c>
    </row>
    <row r="161" spans="1:2">
      <c r="A161" s="34">
        <v>115059</v>
      </c>
      <c r="B161">
        <f t="shared" si="2"/>
        <v>1.15059</v>
      </c>
    </row>
    <row r="162" spans="1:2">
      <c r="A162" s="34">
        <v>115058</v>
      </c>
      <c r="B162">
        <f t="shared" si="2"/>
        <v>1.1505799999999999</v>
      </c>
    </row>
    <row r="163" spans="1:2">
      <c r="A163" s="34">
        <v>114999</v>
      </c>
      <c r="B163">
        <f t="shared" si="2"/>
        <v>1.1499900000000001</v>
      </c>
    </row>
    <row r="164" spans="1:2">
      <c r="A164" s="34">
        <v>114992</v>
      </c>
      <c r="B164">
        <f t="shared" si="2"/>
        <v>1.1499200000000001</v>
      </c>
    </row>
    <row r="165" spans="1:2">
      <c r="A165" s="34">
        <v>114978</v>
      </c>
      <c r="B165">
        <f t="shared" si="2"/>
        <v>1.14978</v>
      </c>
    </row>
    <row r="166" spans="1:2">
      <c r="A166" s="34">
        <v>115007</v>
      </c>
      <c r="B166">
        <f t="shared" si="2"/>
        <v>1.1500699999999999</v>
      </c>
    </row>
    <row r="167" spans="1:2">
      <c r="A167" s="34">
        <v>115011</v>
      </c>
      <c r="B167">
        <f t="shared" si="2"/>
        <v>1.15011</v>
      </c>
    </row>
    <row r="168" spans="1:2">
      <c r="A168" s="34">
        <v>114975</v>
      </c>
      <c r="B168">
        <f t="shared" si="2"/>
        <v>1.14975</v>
      </c>
    </row>
    <row r="169" spans="1:2">
      <c r="A169" s="34">
        <v>115002</v>
      </c>
      <c r="B169">
        <f t="shared" si="2"/>
        <v>1.15002</v>
      </c>
    </row>
    <row r="170" spans="1:2">
      <c r="A170" s="34">
        <v>114996</v>
      </c>
      <c r="B170">
        <f t="shared" si="2"/>
        <v>1.1499600000000001</v>
      </c>
    </row>
    <row r="171" spans="1:2">
      <c r="A171" s="34">
        <v>114998</v>
      </c>
      <c r="B171">
        <f t="shared" si="2"/>
        <v>1.14998</v>
      </c>
    </row>
    <row r="172" spans="1:2">
      <c r="A172" s="34">
        <v>114906</v>
      </c>
      <c r="B172">
        <f t="shared" si="2"/>
        <v>1.14906</v>
      </c>
    </row>
    <row r="173" spans="1:2">
      <c r="A173" s="34">
        <v>114882</v>
      </c>
      <c r="B173">
        <f t="shared" si="2"/>
        <v>1.14882</v>
      </c>
    </row>
    <row r="174" spans="1:2">
      <c r="A174" s="34">
        <v>11515</v>
      </c>
      <c r="B174">
        <f>A174/10000</f>
        <v>1.1515</v>
      </c>
    </row>
    <row r="175" spans="1:2">
      <c r="A175" s="34">
        <v>115173</v>
      </c>
      <c r="B175">
        <f t="shared" si="2"/>
        <v>1.1517299999999999</v>
      </c>
    </row>
    <row r="176" spans="1:2">
      <c r="A176" s="34">
        <v>115261</v>
      </c>
      <c r="B176">
        <f t="shared" si="2"/>
        <v>1.1526099999999999</v>
      </c>
    </row>
    <row r="177" spans="1:2">
      <c r="A177" s="34">
        <v>115182</v>
      </c>
      <c r="B177">
        <f t="shared" si="2"/>
        <v>1.1518200000000001</v>
      </c>
    </row>
    <row r="178" spans="1:2">
      <c r="A178" t="s">
        <v>16</v>
      </c>
    </row>
    <row r="179" spans="1:2">
      <c r="A179" t="s">
        <v>17</v>
      </c>
    </row>
    <row r="180" spans="1:2">
      <c r="A180" t="s">
        <v>15</v>
      </c>
    </row>
    <row r="181" spans="1:2">
      <c r="A181" t="s">
        <v>18</v>
      </c>
    </row>
    <row r="182" spans="1:2">
      <c r="A182" t="s">
        <v>19</v>
      </c>
    </row>
    <row r="183" spans="1:2">
      <c r="A183" t="s">
        <v>20</v>
      </c>
    </row>
    <row r="184" spans="1:2">
      <c r="A184" t="s">
        <v>21</v>
      </c>
    </row>
    <row r="185" spans="1:2">
      <c r="A185" t="s">
        <v>22</v>
      </c>
    </row>
    <row r="186" spans="1:2">
      <c r="A186" t="s">
        <v>23</v>
      </c>
    </row>
    <row r="187" spans="1:2">
      <c r="A187" t="s">
        <v>24</v>
      </c>
    </row>
    <row r="188" spans="1:2">
      <c r="A188" t="s">
        <v>25</v>
      </c>
    </row>
    <row r="189" spans="1:2">
      <c r="A189" t="s">
        <v>26</v>
      </c>
    </row>
    <row r="190" spans="1:2">
      <c r="A190" t="s">
        <v>27</v>
      </c>
    </row>
    <row r="191" spans="1:2">
      <c r="A191" t="s">
        <v>28</v>
      </c>
    </row>
    <row r="192" spans="1:2">
      <c r="A192" t="s">
        <v>29</v>
      </c>
    </row>
    <row r="193" spans="1:1">
      <c r="A193" t="s">
        <v>30</v>
      </c>
    </row>
    <row r="194" spans="1:1">
      <c r="A194" t="s">
        <v>25</v>
      </c>
    </row>
    <row r="195" spans="1:1">
      <c r="A195" t="s">
        <v>31</v>
      </c>
    </row>
    <row r="196" spans="1:1">
      <c r="A196" t="s">
        <v>32</v>
      </c>
    </row>
    <row r="197" spans="1:1">
      <c r="A197" t="s">
        <v>33</v>
      </c>
    </row>
    <row r="198" spans="1:1">
      <c r="A198" t="s">
        <v>34</v>
      </c>
    </row>
    <row r="199" spans="1:1">
      <c r="A199" t="s">
        <v>35</v>
      </c>
    </row>
    <row r="200" spans="1:1">
      <c r="A200" t="s">
        <v>36</v>
      </c>
    </row>
    <row r="201" spans="1:1">
      <c r="A201" t="s">
        <v>32</v>
      </c>
    </row>
    <row r="202" spans="1:1">
      <c r="A202" t="s">
        <v>37</v>
      </c>
    </row>
    <row r="203" spans="1:1">
      <c r="A203" t="s">
        <v>38</v>
      </c>
    </row>
    <row r="204" spans="1:1">
      <c r="A204" t="s">
        <v>19</v>
      </c>
    </row>
    <row r="205" spans="1:1">
      <c r="A205" t="s">
        <v>39</v>
      </c>
    </row>
    <row r="206" spans="1:1">
      <c r="A206" t="s">
        <v>40</v>
      </c>
    </row>
    <row r="207" spans="1:1">
      <c r="A207" t="s">
        <v>41</v>
      </c>
    </row>
    <row r="208" spans="1:1">
      <c r="A208" t="s">
        <v>42</v>
      </c>
    </row>
    <row r="209" spans="1:1">
      <c r="A209" t="s">
        <v>42</v>
      </c>
    </row>
    <row r="210" spans="1:1">
      <c r="A210" t="s">
        <v>43</v>
      </c>
    </row>
    <row r="211" spans="1:1">
      <c r="A211" t="s">
        <v>44</v>
      </c>
    </row>
    <row r="212" spans="1:1">
      <c r="A212" t="s">
        <v>45</v>
      </c>
    </row>
    <row r="213" spans="1:1">
      <c r="A213" t="s">
        <v>46</v>
      </c>
    </row>
    <row r="214" spans="1:1">
      <c r="A214" t="s">
        <v>47</v>
      </c>
    </row>
    <row r="215" spans="1:1">
      <c r="A215" t="s">
        <v>48</v>
      </c>
    </row>
    <row r="216" spans="1:1">
      <c r="A216" t="s">
        <v>49</v>
      </c>
    </row>
    <row r="217" spans="1:1">
      <c r="A217" t="s">
        <v>26</v>
      </c>
    </row>
    <row r="218" spans="1:1">
      <c r="A218" t="s">
        <v>50</v>
      </c>
    </row>
    <row r="219" spans="1:1">
      <c r="A219" t="s">
        <v>51</v>
      </c>
    </row>
    <row r="220" spans="1:1">
      <c r="A220" t="s">
        <v>52</v>
      </c>
    </row>
    <row r="221" spans="1:1">
      <c r="A221" t="s">
        <v>53</v>
      </c>
    </row>
    <row r="222" spans="1:1">
      <c r="A222" t="s">
        <v>32</v>
      </c>
    </row>
    <row r="223" spans="1:1">
      <c r="A223" t="s">
        <v>54</v>
      </c>
    </row>
    <row r="224" spans="1:1">
      <c r="A224" t="s">
        <v>55</v>
      </c>
    </row>
    <row r="225" spans="1:1">
      <c r="A225" t="s">
        <v>56</v>
      </c>
    </row>
    <row r="226" spans="1:1">
      <c r="A226" t="s">
        <v>57</v>
      </c>
    </row>
    <row r="227" spans="1:1">
      <c r="A227" t="s">
        <v>58</v>
      </c>
    </row>
    <row r="228" spans="1:1">
      <c r="A228" t="s">
        <v>31</v>
      </c>
    </row>
    <row r="229" spans="1:1">
      <c r="A229" t="s">
        <v>59</v>
      </c>
    </row>
    <row r="230" spans="1:1">
      <c r="A230" t="s">
        <v>37</v>
      </c>
    </row>
    <row r="231" spans="1:1">
      <c r="A231" t="s">
        <v>60</v>
      </c>
    </row>
    <row r="232" spans="1:1">
      <c r="A232" t="s">
        <v>61</v>
      </c>
    </row>
    <row r="233" spans="1:1">
      <c r="A233" t="s">
        <v>62</v>
      </c>
    </row>
    <row r="234" spans="1:1">
      <c r="A234" t="s">
        <v>63</v>
      </c>
    </row>
    <row r="235" spans="1:1">
      <c r="A235" t="s">
        <v>57</v>
      </c>
    </row>
    <row r="236" spans="1:1">
      <c r="A236" t="s">
        <v>16</v>
      </c>
    </row>
    <row r="237" spans="1:1">
      <c r="A237" t="s">
        <v>64</v>
      </c>
    </row>
    <row r="238" spans="1:1">
      <c r="A238" t="s">
        <v>15</v>
      </c>
    </row>
    <row r="239" spans="1:1">
      <c r="A239" s="35">
        <v>4.0000000000000003E-5</v>
      </c>
    </row>
    <row r="240" spans="1:1">
      <c r="A240" t="s">
        <v>65</v>
      </c>
    </row>
    <row r="241" spans="1:1">
      <c r="A241" t="s">
        <v>66</v>
      </c>
    </row>
    <row r="242" spans="1:1">
      <c r="A242" t="s">
        <v>67</v>
      </c>
    </row>
    <row r="243" spans="1:1">
      <c r="A243" t="s">
        <v>65</v>
      </c>
    </row>
    <row r="244" spans="1:1">
      <c r="A244" t="s">
        <v>65</v>
      </c>
    </row>
    <row r="245" spans="1:1">
      <c r="A245" t="s">
        <v>65</v>
      </c>
    </row>
    <row r="246" spans="1:1">
      <c r="A246" t="s">
        <v>68</v>
      </c>
    </row>
    <row r="247" spans="1:1">
      <c r="A247" s="35">
        <v>5.0000000000000002E-5</v>
      </c>
    </row>
    <row r="248" spans="1:1">
      <c r="A248" t="s">
        <v>69</v>
      </c>
    </row>
    <row r="249" spans="1:1">
      <c r="A249" t="s">
        <v>65</v>
      </c>
    </row>
    <row r="250" spans="1:1">
      <c r="A250" t="s">
        <v>65</v>
      </c>
    </row>
    <row r="251" spans="1:1">
      <c r="A251" t="s">
        <v>70</v>
      </c>
    </row>
    <row r="252" spans="1:1">
      <c r="A252" t="s">
        <v>65</v>
      </c>
    </row>
    <row r="253" spans="1:1">
      <c r="A253" t="s">
        <v>65</v>
      </c>
    </row>
    <row r="254" spans="1:1">
      <c r="A254" t="s">
        <v>71</v>
      </c>
    </row>
    <row r="255" spans="1:1">
      <c r="A255" t="s">
        <v>65</v>
      </c>
    </row>
    <row r="256" spans="1:1">
      <c r="A256" t="s">
        <v>65</v>
      </c>
    </row>
    <row r="257" spans="1:1">
      <c r="A257" t="s">
        <v>65</v>
      </c>
    </row>
    <row r="258" spans="1:1">
      <c r="A258" t="s">
        <v>72</v>
      </c>
    </row>
    <row r="259" spans="1:1">
      <c r="A259" t="s">
        <v>73</v>
      </c>
    </row>
    <row r="260" spans="1:1">
      <c r="A260" t="s">
        <v>65</v>
      </c>
    </row>
    <row r="261" spans="1:1">
      <c r="A261" t="s">
        <v>65</v>
      </c>
    </row>
    <row r="262" spans="1:1">
      <c r="A262" t="s">
        <v>65</v>
      </c>
    </row>
    <row r="263" spans="1:1">
      <c r="A263" t="s">
        <v>74</v>
      </c>
    </row>
    <row r="264" spans="1:1">
      <c r="A264" t="s">
        <v>65</v>
      </c>
    </row>
    <row r="265" spans="1:1">
      <c r="A265" t="s">
        <v>75</v>
      </c>
    </row>
    <row r="266" spans="1:1">
      <c r="A266" s="35">
        <v>6.0000000000000002E-5</v>
      </c>
    </row>
    <row r="267" spans="1:1">
      <c r="A267" t="s">
        <v>76</v>
      </c>
    </row>
    <row r="268" spans="1:1">
      <c r="A268" t="s">
        <v>65</v>
      </c>
    </row>
    <row r="269" spans="1:1">
      <c r="A269" t="s">
        <v>65</v>
      </c>
    </row>
    <row r="270" spans="1:1">
      <c r="A270" t="s">
        <v>65</v>
      </c>
    </row>
    <row r="271" spans="1:1">
      <c r="A271" t="s">
        <v>65</v>
      </c>
    </row>
    <row r="272" spans="1:1">
      <c r="A272" t="s">
        <v>19</v>
      </c>
    </row>
    <row r="273" spans="1:1">
      <c r="A273" t="s">
        <v>77</v>
      </c>
    </row>
    <row r="274" spans="1:1">
      <c r="A274" t="s">
        <v>65</v>
      </c>
    </row>
    <row r="275" spans="1:1">
      <c r="A275" t="s">
        <v>65</v>
      </c>
    </row>
    <row r="276" spans="1:1">
      <c r="A276" t="s">
        <v>65</v>
      </c>
    </row>
    <row r="277" spans="1:1">
      <c r="A277" t="s">
        <v>65</v>
      </c>
    </row>
    <row r="278" spans="1:1">
      <c r="A278" t="s">
        <v>65</v>
      </c>
    </row>
    <row r="279" spans="1:1">
      <c r="A279" t="s">
        <v>65</v>
      </c>
    </row>
    <row r="280" spans="1:1">
      <c r="A280" t="s">
        <v>65</v>
      </c>
    </row>
    <row r="281" spans="1:1">
      <c r="A281" t="s">
        <v>65</v>
      </c>
    </row>
    <row r="282" spans="1:1">
      <c r="A282" t="s">
        <v>65</v>
      </c>
    </row>
    <row r="283" spans="1:1">
      <c r="A283" t="s">
        <v>78</v>
      </c>
    </row>
    <row r="284" spans="1:1">
      <c r="A284" t="s">
        <v>65</v>
      </c>
    </row>
    <row r="285" spans="1:1">
      <c r="A285" t="s">
        <v>65</v>
      </c>
    </row>
    <row r="286" spans="1:1">
      <c r="A286" t="s">
        <v>65</v>
      </c>
    </row>
    <row r="287" spans="1:1">
      <c r="A287" t="s">
        <v>65</v>
      </c>
    </row>
    <row r="288" spans="1:1">
      <c r="A288" t="s">
        <v>65</v>
      </c>
    </row>
    <row r="289" spans="1:1">
      <c r="A289" t="s">
        <v>65</v>
      </c>
    </row>
    <row r="290" spans="1:1">
      <c r="A290" t="s">
        <v>79</v>
      </c>
    </row>
    <row r="291" spans="1:1">
      <c r="A291" t="s">
        <v>54</v>
      </c>
    </row>
    <row r="292" spans="1:1">
      <c r="A292" t="s">
        <v>31</v>
      </c>
    </row>
    <row r="293" spans="1:1">
      <c r="A293" t="s">
        <v>65</v>
      </c>
    </row>
    <row r="294" spans="1:1">
      <c r="A294" t="s">
        <v>16</v>
      </c>
    </row>
    <row r="295" spans="1:1">
      <c r="A295" t="s">
        <v>80</v>
      </c>
    </row>
    <row r="296" spans="1:1">
      <c r="A296" t="s">
        <v>15</v>
      </c>
    </row>
    <row r="297" spans="1:1">
      <c r="A297" t="s">
        <v>65</v>
      </c>
    </row>
    <row r="298" spans="1:1">
      <c r="A298" t="s">
        <v>81</v>
      </c>
    </row>
    <row r="299" spans="1:1">
      <c r="A299" t="s">
        <v>65</v>
      </c>
    </row>
    <row r="300" spans="1:1">
      <c r="A300" t="s">
        <v>65</v>
      </c>
    </row>
    <row r="301" spans="1:1">
      <c r="A301" t="s">
        <v>65</v>
      </c>
    </row>
    <row r="302" spans="1:1">
      <c r="A302" t="s">
        <v>43</v>
      </c>
    </row>
    <row r="303" spans="1:1">
      <c r="A303" t="s">
        <v>65</v>
      </c>
    </row>
    <row r="304" spans="1:1">
      <c r="A304" t="s">
        <v>65</v>
      </c>
    </row>
    <row r="305" spans="1:1">
      <c r="A305" t="s">
        <v>65</v>
      </c>
    </row>
    <row r="306" spans="1:1">
      <c r="A306" t="s">
        <v>65</v>
      </c>
    </row>
    <row r="307" spans="1:1">
      <c r="A307" t="s">
        <v>82</v>
      </c>
    </row>
    <row r="308" spans="1:1">
      <c r="A308" t="s">
        <v>65</v>
      </c>
    </row>
    <row r="309" spans="1:1">
      <c r="A309" t="s">
        <v>65</v>
      </c>
    </row>
    <row r="310" spans="1:1">
      <c r="A310" t="s">
        <v>83</v>
      </c>
    </row>
    <row r="311" spans="1:1">
      <c r="A311" t="s">
        <v>65</v>
      </c>
    </row>
    <row r="312" spans="1:1">
      <c r="A312" t="s">
        <v>65</v>
      </c>
    </row>
    <row r="313" spans="1:1">
      <c r="A313" t="s">
        <v>84</v>
      </c>
    </row>
    <row r="314" spans="1:1">
      <c r="A314" s="35">
        <v>2.0000000000000002E-5</v>
      </c>
    </row>
    <row r="315" spans="1:1">
      <c r="A315" t="s">
        <v>65</v>
      </c>
    </row>
    <row r="316" spans="1:1">
      <c r="A316" t="s">
        <v>65</v>
      </c>
    </row>
    <row r="317" spans="1:1">
      <c r="A317" t="s">
        <v>65</v>
      </c>
    </row>
    <row r="318" spans="1:1">
      <c r="A318" t="s">
        <v>85</v>
      </c>
    </row>
    <row r="319" spans="1:1">
      <c r="A319" t="s">
        <v>86</v>
      </c>
    </row>
    <row r="320" spans="1:1">
      <c r="A320" t="s">
        <v>72</v>
      </c>
    </row>
    <row r="321" spans="1:1">
      <c r="A321" t="s">
        <v>65</v>
      </c>
    </row>
    <row r="322" spans="1:1">
      <c r="A322" t="s">
        <v>87</v>
      </c>
    </row>
    <row r="323" spans="1:1">
      <c r="A323" t="s">
        <v>65</v>
      </c>
    </row>
    <row r="324" spans="1:1">
      <c r="A324" t="s">
        <v>65</v>
      </c>
    </row>
    <row r="325" spans="1:1">
      <c r="A325" t="s">
        <v>65</v>
      </c>
    </row>
    <row r="326" spans="1:1">
      <c r="A326" t="s">
        <v>60</v>
      </c>
    </row>
    <row r="327" spans="1:1">
      <c r="A327" t="s">
        <v>52</v>
      </c>
    </row>
    <row r="328" spans="1:1">
      <c r="A328" t="s">
        <v>88</v>
      </c>
    </row>
    <row r="329" spans="1:1">
      <c r="A329" t="s">
        <v>36</v>
      </c>
    </row>
    <row r="330" spans="1:1">
      <c r="A330" t="s">
        <v>65</v>
      </c>
    </row>
    <row r="331" spans="1:1">
      <c r="A331" t="s">
        <v>65</v>
      </c>
    </row>
    <row r="332" spans="1:1">
      <c r="A332" s="35">
        <v>1.0000000000000001E-5</v>
      </c>
    </row>
    <row r="333" spans="1:1">
      <c r="A333" t="s">
        <v>65</v>
      </c>
    </row>
    <row r="334" spans="1:1">
      <c r="A334" t="s">
        <v>89</v>
      </c>
    </row>
    <row r="335" spans="1:1">
      <c r="A335" t="s">
        <v>90</v>
      </c>
    </row>
    <row r="336" spans="1:1">
      <c r="A336" t="s">
        <v>77</v>
      </c>
    </row>
    <row r="337" spans="1:1">
      <c r="A337" t="s">
        <v>34</v>
      </c>
    </row>
    <row r="338" spans="1:1">
      <c r="A338" t="s">
        <v>65</v>
      </c>
    </row>
    <row r="339" spans="1:1">
      <c r="A339" s="35">
        <v>1.0000000000000001E-5</v>
      </c>
    </row>
    <row r="340" spans="1:1">
      <c r="A340" t="s">
        <v>91</v>
      </c>
    </row>
    <row r="341" spans="1:1">
      <c r="A341" t="s">
        <v>65</v>
      </c>
    </row>
    <row r="342" spans="1:1">
      <c r="A342" s="35">
        <v>1.0000000000000001E-5</v>
      </c>
    </row>
    <row r="343" spans="1:1">
      <c r="A343" s="35">
        <v>4.0000000000000003E-5</v>
      </c>
    </row>
    <row r="344" spans="1:1">
      <c r="A344" t="s">
        <v>65</v>
      </c>
    </row>
    <row r="345" spans="1:1">
      <c r="A345" t="s">
        <v>92</v>
      </c>
    </row>
    <row r="346" spans="1:1">
      <c r="A346" t="s">
        <v>93</v>
      </c>
    </row>
    <row r="347" spans="1:1">
      <c r="A347" t="s">
        <v>68</v>
      </c>
    </row>
    <row r="348" spans="1:1">
      <c r="A348" t="s">
        <v>65</v>
      </c>
    </row>
    <row r="349" spans="1:1">
      <c r="A349" t="s">
        <v>65</v>
      </c>
    </row>
    <row r="350" spans="1:1">
      <c r="A350" t="s">
        <v>65</v>
      </c>
    </row>
    <row r="351" spans="1:1">
      <c r="A351" t="s">
        <v>65</v>
      </c>
    </row>
    <row r="352" spans="1:1">
      <c r="A352" t="s">
        <v>16</v>
      </c>
    </row>
    <row r="353" spans="1:1">
      <c r="A353" t="s">
        <v>94</v>
      </c>
    </row>
    <row r="354" spans="1:1">
      <c r="A354" t="s">
        <v>15</v>
      </c>
    </row>
    <row r="355" spans="1:1">
      <c r="A355" t="s">
        <v>95</v>
      </c>
    </row>
    <row r="356" spans="1:1">
      <c r="A356" t="s">
        <v>96</v>
      </c>
    </row>
    <row r="357" spans="1:1">
      <c r="A357" t="s">
        <v>97</v>
      </c>
    </row>
    <row r="358" spans="1:1">
      <c r="A358" t="s">
        <v>98</v>
      </c>
    </row>
    <row r="359" spans="1:1">
      <c r="A359" t="s">
        <v>99</v>
      </c>
    </row>
    <row r="360" spans="1:1">
      <c r="A360" t="s">
        <v>100</v>
      </c>
    </row>
    <row r="361" spans="1:1">
      <c r="A361" t="s">
        <v>101</v>
      </c>
    </row>
    <row r="362" spans="1:1">
      <c r="A362" t="s">
        <v>97</v>
      </c>
    </row>
    <row r="363" spans="1:1">
      <c r="A363" t="s">
        <v>102</v>
      </c>
    </row>
    <row r="364" spans="1:1">
      <c r="A364" s="35">
        <v>98999999999.999893</v>
      </c>
    </row>
    <row r="365" spans="1:1">
      <c r="A365" t="s">
        <v>103</v>
      </c>
    </row>
    <row r="366" spans="1:1">
      <c r="A366" t="s">
        <v>104</v>
      </c>
    </row>
    <row r="367" spans="1:1">
      <c r="A367" t="s">
        <v>105</v>
      </c>
    </row>
    <row r="368" spans="1:1">
      <c r="A368" t="s">
        <v>106</v>
      </c>
    </row>
    <row r="369" spans="1:1">
      <c r="A369" t="s">
        <v>107</v>
      </c>
    </row>
    <row r="370" spans="1:1">
      <c r="A370" t="s">
        <v>107</v>
      </c>
    </row>
    <row r="371" spans="1:1">
      <c r="A371" t="s">
        <v>108</v>
      </c>
    </row>
    <row r="372" spans="1:1">
      <c r="A372" t="s">
        <v>109</v>
      </c>
    </row>
    <row r="373" spans="1:1">
      <c r="A373" t="s">
        <v>110</v>
      </c>
    </row>
    <row r="374" spans="1:1">
      <c r="A374" t="s">
        <v>111</v>
      </c>
    </row>
    <row r="375" spans="1:1">
      <c r="A375" t="s">
        <v>112</v>
      </c>
    </row>
    <row r="376" spans="1:1">
      <c r="A376" t="s">
        <v>113</v>
      </c>
    </row>
    <row r="377" spans="1:1">
      <c r="A377" t="s">
        <v>114</v>
      </c>
    </row>
    <row r="378" spans="1:1">
      <c r="A378" s="35">
        <v>95000000000</v>
      </c>
    </row>
    <row r="379" spans="1:1">
      <c r="A379" t="s">
        <v>115</v>
      </c>
    </row>
    <row r="380" spans="1:1">
      <c r="A380" t="s">
        <v>116</v>
      </c>
    </row>
    <row r="381" spans="1:1">
      <c r="A381" t="s">
        <v>117</v>
      </c>
    </row>
    <row r="382" spans="1:1">
      <c r="A382" s="35">
        <v>74999999999.999893</v>
      </c>
    </row>
    <row r="383" spans="1:1">
      <c r="A383" t="s">
        <v>97</v>
      </c>
    </row>
    <row r="384" spans="1:1">
      <c r="A384" t="s">
        <v>118</v>
      </c>
    </row>
    <row r="385" spans="1:1">
      <c r="A385" t="s">
        <v>119</v>
      </c>
    </row>
    <row r="386" spans="1:1">
      <c r="A386" t="s">
        <v>120</v>
      </c>
    </row>
    <row r="387" spans="1:1">
      <c r="A387" t="s">
        <v>102</v>
      </c>
    </row>
    <row r="388" spans="1:1">
      <c r="A388" s="35">
        <v>69999999999.999893</v>
      </c>
    </row>
    <row r="389" spans="1:1">
      <c r="A389" t="s">
        <v>96</v>
      </c>
    </row>
    <row r="390" spans="1:1">
      <c r="A390" t="s">
        <v>121</v>
      </c>
    </row>
    <row r="391" spans="1:1">
      <c r="A391" t="s">
        <v>102</v>
      </c>
    </row>
    <row r="392" spans="1:1">
      <c r="A392" t="s">
        <v>122</v>
      </c>
    </row>
    <row r="393" spans="1:1">
      <c r="A393" t="s">
        <v>123</v>
      </c>
    </row>
    <row r="394" spans="1:1">
      <c r="A394" t="s">
        <v>124</v>
      </c>
    </row>
    <row r="395" spans="1:1">
      <c r="A395" s="35">
        <v>88999999999.999893</v>
      </c>
    </row>
    <row r="396" spans="1:1">
      <c r="A396" t="s">
        <v>102</v>
      </c>
    </row>
    <row r="397" spans="1:1">
      <c r="A397" t="s">
        <v>16</v>
      </c>
    </row>
    <row r="398" spans="1:1">
      <c r="A398" t="s">
        <v>125</v>
      </c>
    </row>
    <row r="399" spans="1:1">
      <c r="A399" t="s">
        <v>15</v>
      </c>
    </row>
    <row r="400" spans="1:1">
      <c r="A400" t="s">
        <v>126</v>
      </c>
    </row>
    <row r="401" spans="1:1">
      <c r="A401" t="s">
        <v>65</v>
      </c>
    </row>
    <row r="402" spans="1:1">
      <c r="A402" s="35">
        <v>7.9999999999999996E-6</v>
      </c>
    </row>
    <row r="403" spans="1:1">
      <c r="A403" t="s">
        <v>65</v>
      </c>
    </row>
    <row r="404" spans="1:1">
      <c r="A404" t="s">
        <v>65</v>
      </c>
    </row>
    <row r="405" spans="1:1">
      <c r="A405" t="s">
        <v>65</v>
      </c>
    </row>
    <row r="406" spans="1:1">
      <c r="A406" t="s">
        <v>127</v>
      </c>
    </row>
    <row r="407" spans="1:1">
      <c r="A407" t="s">
        <v>128</v>
      </c>
    </row>
    <row r="408" spans="1:1">
      <c r="A408" t="s">
        <v>65</v>
      </c>
    </row>
    <row r="409" spans="1:1">
      <c r="A409" t="s">
        <v>65</v>
      </c>
    </row>
    <row r="410" spans="1:1">
      <c r="A410" t="s">
        <v>65</v>
      </c>
    </row>
    <row r="411" spans="1:1">
      <c r="A411" t="s">
        <v>129</v>
      </c>
    </row>
    <row r="412" spans="1:1">
      <c r="A412" t="s">
        <v>65</v>
      </c>
    </row>
    <row r="413" spans="1:1">
      <c r="A413" t="s">
        <v>130</v>
      </c>
    </row>
    <row r="414" spans="1:1">
      <c r="A414" s="35">
        <v>3.9999999999999998E-6</v>
      </c>
    </row>
    <row r="415" spans="1:1">
      <c r="A415" s="35">
        <v>4.0000000000000003E-5</v>
      </c>
    </row>
    <row r="416" spans="1:1">
      <c r="A416" t="s">
        <v>65</v>
      </c>
    </row>
    <row r="417" spans="1:1">
      <c r="A417" t="s">
        <v>65</v>
      </c>
    </row>
    <row r="418" spans="1:1">
      <c r="A418" t="s">
        <v>65</v>
      </c>
    </row>
    <row r="419" spans="1:1">
      <c r="A419" t="s">
        <v>65</v>
      </c>
    </row>
    <row r="420" spans="1:1">
      <c r="A420" t="s">
        <v>103</v>
      </c>
    </row>
    <row r="421" spans="1:1">
      <c r="A421" t="s">
        <v>131</v>
      </c>
    </row>
    <row r="422" spans="1:1">
      <c r="A422" t="s">
        <v>65</v>
      </c>
    </row>
    <row r="423" spans="1:1">
      <c r="A423" t="s">
        <v>65</v>
      </c>
    </row>
    <row r="424" spans="1:1">
      <c r="A424" t="s">
        <v>65</v>
      </c>
    </row>
    <row r="425" spans="1:1">
      <c r="A425" t="s">
        <v>65</v>
      </c>
    </row>
    <row r="426" spans="1:1">
      <c r="A426" t="s">
        <v>65</v>
      </c>
    </row>
    <row r="427" spans="1:1">
      <c r="A427" t="s">
        <v>65</v>
      </c>
    </row>
    <row r="428" spans="1:1">
      <c r="A428" t="s">
        <v>65</v>
      </c>
    </row>
    <row r="429" spans="1:1">
      <c r="A429" t="s">
        <v>65</v>
      </c>
    </row>
    <row r="430" spans="1:1">
      <c r="A430" t="s">
        <v>65</v>
      </c>
    </row>
    <row r="431" spans="1:1">
      <c r="A431" t="s">
        <v>132</v>
      </c>
    </row>
    <row r="432" spans="1:1">
      <c r="A432" t="s">
        <v>65</v>
      </c>
    </row>
    <row r="433" spans="1:1">
      <c r="A433" t="s">
        <v>65</v>
      </c>
    </row>
    <row r="434" spans="1:1">
      <c r="A434" t="s">
        <v>65</v>
      </c>
    </row>
    <row r="435" spans="1:1">
      <c r="A435" t="s">
        <v>65</v>
      </c>
    </row>
    <row r="436" spans="1:1">
      <c r="A436" t="s">
        <v>65</v>
      </c>
    </row>
    <row r="437" spans="1:1">
      <c r="A437" t="s">
        <v>65</v>
      </c>
    </row>
    <row r="438" spans="1:1">
      <c r="A438" t="s">
        <v>133</v>
      </c>
    </row>
    <row r="439" spans="1:1">
      <c r="A439" t="s">
        <v>118</v>
      </c>
    </row>
    <row r="440" spans="1:1">
      <c r="A440" t="s">
        <v>96</v>
      </c>
    </row>
    <row r="441" spans="1:1">
      <c r="A441" t="s">
        <v>65</v>
      </c>
    </row>
    <row r="442" spans="1:1">
      <c r="A442" t="s">
        <v>16</v>
      </c>
    </row>
    <row r="443" spans="1:1">
      <c r="A443" t="s">
        <v>134</v>
      </c>
    </row>
    <row r="444" spans="1:1">
      <c r="A444" t="s">
        <v>15</v>
      </c>
    </row>
    <row r="445" spans="1:1">
      <c r="A445" t="s">
        <v>135</v>
      </c>
    </row>
    <row r="446" spans="1:1">
      <c r="A446" t="s">
        <v>65</v>
      </c>
    </row>
    <row r="447" spans="1:1">
      <c r="A447" t="s">
        <v>65</v>
      </c>
    </row>
    <row r="448" spans="1:1">
      <c r="A448" t="s">
        <v>136</v>
      </c>
    </row>
    <row r="449" spans="1:1">
      <c r="A449" s="35">
        <v>9.9999999999999995E-7</v>
      </c>
    </row>
    <row r="450" spans="1:1">
      <c r="A450" t="s">
        <v>65</v>
      </c>
    </row>
    <row r="451" spans="1:1">
      <c r="A451" t="s">
        <v>65</v>
      </c>
    </row>
    <row r="452" spans="1:1">
      <c r="A452" t="s">
        <v>65</v>
      </c>
    </row>
    <row r="453" spans="1:1">
      <c r="A453" t="s">
        <v>118</v>
      </c>
    </row>
    <row r="454" spans="1:1">
      <c r="A454" t="s">
        <v>137</v>
      </c>
    </row>
    <row r="455" spans="1:1">
      <c r="A455" t="s">
        <v>127</v>
      </c>
    </row>
    <row r="456" spans="1:1">
      <c r="A456" t="s">
        <v>65</v>
      </c>
    </row>
    <row r="457" spans="1:1">
      <c r="A457" t="s">
        <v>104</v>
      </c>
    </row>
    <row r="458" spans="1:1">
      <c r="A458" t="s">
        <v>65</v>
      </c>
    </row>
    <row r="459" spans="1:1">
      <c r="A459" t="s">
        <v>65</v>
      </c>
    </row>
    <row r="460" spans="1:1">
      <c r="A460" t="s">
        <v>65</v>
      </c>
    </row>
    <row r="461" spans="1:1">
      <c r="A461" t="s">
        <v>122</v>
      </c>
    </row>
    <row r="462" spans="1:1">
      <c r="A462" t="s">
        <v>117</v>
      </c>
    </row>
    <row r="463" spans="1:1">
      <c r="A463" t="s">
        <v>138</v>
      </c>
    </row>
    <row r="464" spans="1:1">
      <c r="A464" t="s">
        <v>101</v>
      </c>
    </row>
    <row r="465" spans="1:1">
      <c r="A465" t="s">
        <v>65</v>
      </c>
    </row>
    <row r="466" spans="1:1">
      <c r="A466" t="s">
        <v>65</v>
      </c>
    </row>
    <row r="467" spans="1:1">
      <c r="A467" s="35">
        <v>9.9999999999999995E-7</v>
      </c>
    </row>
    <row r="468" spans="1:1">
      <c r="A468" t="s">
        <v>65</v>
      </c>
    </row>
    <row r="469" spans="1:1">
      <c r="A469" t="s">
        <v>139</v>
      </c>
    </row>
    <row r="470" spans="1:1">
      <c r="A470" s="35">
        <v>5.0000000000000002E-5</v>
      </c>
    </row>
    <row r="471" spans="1:1">
      <c r="A471" t="s">
        <v>131</v>
      </c>
    </row>
    <row r="472" spans="1:1">
      <c r="A472" t="s">
        <v>99</v>
      </c>
    </row>
    <row r="473" spans="1:1">
      <c r="A473" t="s">
        <v>65</v>
      </c>
    </row>
    <row r="474" spans="1:1">
      <c r="A474" s="35">
        <v>9.9999999999999995E-7</v>
      </c>
    </row>
    <row r="475" spans="1:1">
      <c r="A475" t="s">
        <v>140</v>
      </c>
    </row>
    <row r="476" spans="1:1">
      <c r="A476" t="s">
        <v>65</v>
      </c>
    </row>
    <row r="477" spans="1:1">
      <c r="A477" s="35">
        <v>9.9999999999999995E-7</v>
      </c>
    </row>
    <row r="478" spans="1:1">
      <c r="A478" s="35">
        <v>3.0000000000000001E-6</v>
      </c>
    </row>
    <row r="479" spans="1:1">
      <c r="A479" t="s">
        <v>65</v>
      </c>
    </row>
    <row r="480" spans="1:1">
      <c r="A480" s="35">
        <v>2.0000000000000002E-5</v>
      </c>
    </row>
    <row r="481" spans="1:1">
      <c r="A481" s="35">
        <v>3.0000000000000001E-5</v>
      </c>
    </row>
    <row r="482" spans="1:1">
      <c r="A482" s="35">
        <v>64999999999.999901</v>
      </c>
    </row>
    <row r="483" spans="1:1">
      <c r="A483" t="s">
        <v>65</v>
      </c>
    </row>
    <row r="484" spans="1:1">
      <c r="A484" t="s">
        <v>65</v>
      </c>
    </row>
    <row r="485" spans="1:1">
      <c r="A485" t="s">
        <v>65</v>
      </c>
    </row>
    <row r="486" spans="1:1">
      <c r="A486" t="s">
        <v>65</v>
      </c>
    </row>
    <row r="487" spans="1:1">
      <c r="A487" t="s">
        <v>16</v>
      </c>
    </row>
    <row r="488" spans="1:1">
      <c r="A488" t="s">
        <v>141</v>
      </c>
    </row>
    <row r="489" spans="1:1">
      <c r="A489" t="s">
        <v>15</v>
      </c>
    </row>
    <row r="490" spans="1:1">
      <c r="A490" s="34">
        <v>17081545</v>
      </c>
    </row>
    <row r="491" spans="1:1">
      <c r="A491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adx</vt:lpstr>
      <vt:lpstr>Hoja1</vt:lpstr>
      <vt:lpstr>Hoja1!_20181018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Hill</dc:creator>
  <cp:lastModifiedBy>Diego</cp:lastModifiedBy>
  <dcterms:created xsi:type="dcterms:W3CDTF">2010-06-08T10:41:15Z</dcterms:created>
  <dcterms:modified xsi:type="dcterms:W3CDTF">2018-10-18T11:39:04Z</dcterms:modified>
</cp:coreProperties>
</file>