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8135" windowHeight="11760"/>
  </bookViews>
  <sheets>
    <sheet name="adx Duk2" sheetId="9" r:id="rId1"/>
    <sheet name="Hoja1" sheetId="8" r:id="rId2"/>
  </sheets>
  <definedNames>
    <definedName name="_20181018" localSheetId="1">Hoja1!$A$1:$A$491</definedName>
  </definedNames>
  <calcPr calcId="124519"/>
</workbook>
</file>

<file path=xl/calcChain.xml><?xml version="1.0" encoding="utf-8"?>
<calcChain xmlns="http://schemas.openxmlformats.org/spreadsheetml/2006/main">
  <c r="P31" i="9"/>
  <c r="P32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30"/>
  <c r="P29"/>
  <c r="F4"/>
  <c r="H4" s="1"/>
  <c r="G4"/>
  <c r="I4" s="1"/>
  <c r="F5"/>
  <c r="G5"/>
  <c r="I5" s="1"/>
  <c r="F6"/>
  <c r="G6"/>
  <c r="I6" s="1"/>
  <c r="F7"/>
  <c r="G7"/>
  <c r="I7" s="1"/>
  <c r="F8"/>
  <c r="G8"/>
  <c r="I8" s="1"/>
  <c r="F9"/>
  <c r="G9"/>
  <c r="I9" s="1"/>
  <c r="F10"/>
  <c r="G10"/>
  <c r="I10" s="1"/>
  <c r="F11"/>
  <c r="G11"/>
  <c r="I11" s="1"/>
  <c r="F12"/>
  <c r="G12"/>
  <c r="I12" s="1"/>
  <c r="F13"/>
  <c r="G13"/>
  <c r="I13" s="1"/>
  <c r="F14"/>
  <c r="G14"/>
  <c r="I14" s="1"/>
  <c r="F15"/>
  <c r="G15"/>
  <c r="I15" s="1"/>
  <c r="F16"/>
  <c r="G16"/>
  <c r="I16" s="1"/>
  <c r="F17"/>
  <c r="G17"/>
  <c r="I17" s="1"/>
  <c r="F18"/>
  <c r="G18"/>
  <c r="I18" s="1"/>
  <c r="F19"/>
  <c r="G19"/>
  <c r="I19" s="1"/>
  <c r="F20"/>
  <c r="G20"/>
  <c r="I20" s="1"/>
  <c r="F21"/>
  <c r="G21"/>
  <c r="I21" s="1"/>
  <c r="F22"/>
  <c r="G22"/>
  <c r="I22" s="1"/>
  <c r="F23"/>
  <c r="G23"/>
  <c r="I23" s="1"/>
  <c r="F24"/>
  <c r="G24"/>
  <c r="I24" s="1"/>
  <c r="F25"/>
  <c r="G25"/>
  <c r="I25" s="1"/>
  <c r="F26"/>
  <c r="G26"/>
  <c r="I26" s="1"/>
  <c r="F27"/>
  <c r="G27"/>
  <c r="I27" s="1"/>
  <c r="F28"/>
  <c r="G28"/>
  <c r="I28" s="1"/>
  <c r="F29"/>
  <c r="G29"/>
  <c r="I29" s="1"/>
  <c r="F30"/>
  <c r="G30"/>
  <c r="I30" s="1"/>
  <c r="F31"/>
  <c r="G31"/>
  <c r="I31" s="1"/>
  <c r="F32"/>
  <c r="G32"/>
  <c r="I32" s="1"/>
  <c r="F33"/>
  <c r="G33"/>
  <c r="I33" s="1"/>
  <c r="F34"/>
  <c r="G34"/>
  <c r="I34" s="1"/>
  <c r="F35"/>
  <c r="G35"/>
  <c r="I35" s="1"/>
  <c r="F36"/>
  <c r="G36"/>
  <c r="I36" s="1"/>
  <c r="F37"/>
  <c r="G37"/>
  <c r="I37" s="1"/>
  <c r="F38"/>
  <c r="G38"/>
  <c r="I38" s="1"/>
  <c r="F39"/>
  <c r="G39"/>
  <c r="I39" s="1"/>
  <c r="F40"/>
  <c r="G40"/>
  <c r="I40" s="1"/>
  <c r="F41"/>
  <c r="G41"/>
  <c r="I41" s="1"/>
  <c r="F42"/>
  <c r="G42"/>
  <c r="I42" s="1"/>
  <c r="F43"/>
  <c r="G43"/>
  <c r="I43" s="1"/>
  <c r="F44"/>
  <c r="G44"/>
  <c r="I44" s="1"/>
  <c r="F45"/>
  <c r="G45"/>
  <c r="I45" s="1"/>
  <c r="F46"/>
  <c r="G46"/>
  <c r="I46" s="1"/>
  <c r="F47"/>
  <c r="G47"/>
  <c r="I47" s="1"/>
  <c r="F48"/>
  <c r="G48"/>
  <c r="I48" s="1"/>
  <c r="F49"/>
  <c r="G49"/>
  <c r="I49" s="1"/>
  <c r="F50"/>
  <c r="G50"/>
  <c r="I50" s="1"/>
  <c r="F51"/>
  <c r="G51"/>
  <c r="I51" s="1"/>
  <c r="F52"/>
  <c r="G52"/>
  <c r="I52" s="1"/>
  <c r="F53"/>
  <c r="G53"/>
  <c r="I53" s="1"/>
  <c r="F54"/>
  <c r="G54"/>
  <c r="I54" s="1"/>
  <c r="F55"/>
  <c r="G55"/>
  <c r="I55" s="1"/>
  <c r="F56"/>
  <c r="G56"/>
  <c r="I56" s="1"/>
  <c r="F57"/>
  <c r="G57"/>
  <c r="I57" s="1"/>
  <c r="G3"/>
  <c r="F3"/>
  <c r="H3" s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"/>
  <c r="E6"/>
  <c r="E7"/>
  <c r="E4"/>
  <c r="E3"/>
  <c r="B174" i="8"/>
  <c r="B153"/>
  <c r="B151"/>
  <c r="B136"/>
  <c r="B134"/>
  <c r="B116"/>
  <c r="B110"/>
  <c r="B107"/>
  <c r="B100"/>
  <c r="B94"/>
  <c r="B85"/>
  <c r="B77"/>
  <c r="B37"/>
  <c r="B30"/>
  <c r="B26"/>
  <c r="B9"/>
  <c r="B4"/>
  <c r="B16"/>
  <c r="B17"/>
  <c r="B18"/>
  <c r="B19"/>
  <c r="B20"/>
  <c r="B21"/>
  <c r="B22"/>
  <c r="B23"/>
  <c r="B24"/>
  <c r="B25"/>
  <c r="B27"/>
  <c r="B28"/>
  <c r="B29"/>
  <c r="B31"/>
  <c r="B32"/>
  <c r="B33"/>
  <c r="B34"/>
  <c r="B35"/>
  <c r="B36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3"/>
  <c r="B64"/>
  <c r="B65"/>
  <c r="B66"/>
  <c r="B67"/>
  <c r="B68"/>
  <c r="B69"/>
  <c r="B70"/>
  <c r="B71"/>
  <c r="B72"/>
  <c r="B73"/>
  <c r="B74"/>
  <c r="B75"/>
  <c r="B76"/>
  <c r="B78"/>
  <c r="B79"/>
  <c r="B80"/>
  <c r="B81"/>
  <c r="B82"/>
  <c r="B83"/>
  <c r="B84"/>
  <c r="B86"/>
  <c r="B87"/>
  <c r="B88"/>
  <c r="B89"/>
  <c r="B90"/>
  <c r="B91"/>
  <c r="B92"/>
  <c r="B93"/>
  <c r="B95"/>
  <c r="B96"/>
  <c r="B97"/>
  <c r="B98"/>
  <c r="B99"/>
  <c r="B101"/>
  <c r="B102"/>
  <c r="B103"/>
  <c r="B104"/>
  <c r="B105"/>
  <c r="B106"/>
  <c r="B108"/>
  <c r="B109"/>
  <c r="B111"/>
  <c r="B112"/>
  <c r="B113"/>
  <c r="B114"/>
  <c r="B115"/>
  <c r="B117"/>
  <c r="B118"/>
  <c r="B122"/>
  <c r="B123"/>
  <c r="B124"/>
  <c r="B125"/>
  <c r="B126"/>
  <c r="B127"/>
  <c r="B128"/>
  <c r="B129"/>
  <c r="B130"/>
  <c r="B131"/>
  <c r="B132"/>
  <c r="B133"/>
  <c r="B135"/>
  <c r="B137"/>
  <c r="B138"/>
  <c r="B139"/>
  <c r="B140"/>
  <c r="B141"/>
  <c r="B142"/>
  <c r="B143"/>
  <c r="B144"/>
  <c r="B145"/>
  <c r="B146"/>
  <c r="B147"/>
  <c r="B148"/>
  <c r="B149"/>
  <c r="B150"/>
  <c r="B152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5"/>
  <c r="B176"/>
  <c r="B177"/>
  <c r="B5"/>
  <c r="B6"/>
  <c r="B7"/>
  <c r="B8"/>
  <c r="B10"/>
  <c r="B11"/>
  <c r="B12"/>
  <c r="B13"/>
  <c r="B14"/>
  <c r="B15"/>
  <c r="J16" i="9" l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I3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K16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N16"/>
  <c r="M16" l="1"/>
  <c r="O16" s="1"/>
  <c r="M17"/>
  <c r="N17"/>
  <c r="O17" l="1"/>
  <c r="M18"/>
  <c r="O18" s="1"/>
  <c r="N18"/>
  <c r="N19" l="1"/>
  <c r="M19"/>
  <c r="O19" s="1"/>
  <c r="M20" l="1"/>
  <c r="N20"/>
  <c r="O20" l="1"/>
  <c r="N21"/>
  <c r="M21"/>
  <c r="O21" l="1"/>
  <c r="M22"/>
  <c r="O22" s="1"/>
  <c r="N22"/>
  <c r="N23" l="1"/>
  <c r="M23"/>
  <c r="O23" s="1"/>
  <c r="M24" l="1"/>
  <c r="N24"/>
  <c r="O24" l="1"/>
  <c r="N25"/>
  <c r="M25"/>
  <c r="O25" l="1"/>
  <c r="M26"/>
  <c r="O26" s="1"/>
  <c r="N26"/>
  <c r="N27" l="1"/>
  <c r="M27"/>
  <c r="O27" s="1"/>
  <c r="M28" l="1"/>
  <c r="N28"/>
  <c r="O28" l="1"/>
  <c r="N29"/>
  <c r="M29"/>
  <c r="O29" l="1"/>
  <c r="M30"/>
  <c r="O30" s="1"/>
  <c r="N30"/>
  <c r="N31" l="1"/>
  <c r="M31"/>
  <c r="O31" s="1"/>
  <c r="M32" l="1"/>
  <c r="N32"/>
  <c r="O32" l="1"/>
  <c r="N33"/>
  <c r="M33"/>
  <c r="O33" l="1"/>
  <c r="M34"/>
  <c r="N34"/>
  <c r="O34" l="1"/>
  <c r="N35"/>
  <c r="M35"/>
  <c r="O35" s="1"/>
  <c r="M36" l="1"/>
  <c r="O36" s="1"/>
  <c r="N36"/>
  <c r="N37" l="1"/>
  <c r="M37"/>
  <c r="O37" l="1"/>
  <c r="M38"/>
  <c r="N38"/>
  <c r="O38" l="1"/>
  <c r="N39"/>
  <c r="M39"/>
  <c r="O39" s="1"/>
  <c r="M40" l="1"/>
  <c r="O40" s="1"/>
  <c r="N40"/>
  <c r="N41" l="1"/>
  <c r="M41"/>
  <c r="O41" l="1"/>
  <c r="M42"/>
  <c r="N42"/>
  <c r="O42" l="1"/>
  <c r="N43"/>
  <c r="M43"/>
  <c r="O43" s="1"/>
  <c r="M44" l="1"/>
  <c r="O44" s="1"/>
  <c r="N44"/>
  <c r="N45" l="1"/>
  <c r="M45"/>
  <c r="O45" l="1"/>
  <c r="M46"/>
  <c r="N46"/>
  <c r="O46" l="1"/>
  <c r="N47"/>
  <c r="M47"/>
  <c r="O47" s="1"/>
  <c r="M48" l="1"/>
  <c r="O48" s="1"/>
  <c r="N48"/>
  <c r="N49" l="1"/>
  <c r="M49"/>
  <c r="O49" l="1"/>
  <c r="M50"/>
  <c r="N50"/>
  <c r="O50" l="1"/>
  <c r="N51"/>
  <c r="M51"/>
  <c r="O51" s="1"/>
  <c r="M52" l="1"/>
  <c r="N52"/>
  <c r="O52" l="1"/>
  <c r="N53"/>
  <c r="M53"/>
  <c r="O53" s="1"/>
  <c r="M54" l="1"/>
  <c r="O54" s="1"/>
  <c r="N54"/>
  <c r="N55" l="1"/>
  <c r="M55"/>
  <c r="O55" s="1"/>
  <c r="M57" l="1"/>
  <c r="M56"/>
  <c r="N57"/>
  <c r="N56"/>
  <c r="O56" l="1"/>
  <c r="O57"/>
</calcChain>
</file>

<file path=xl/connections.xml><?xml version="1.0" encoding="utf-8"?>
<connections xmlns="http://schemas.openxmlformats.org/spreadsheetml/2006/main">
  <connection id="1" name="20181018" type="6" refreshedVersion="3" background="1" saveData="1">
    <textPr sourceFile="C:\Users\Diego\Desktop\20181018.log" decimal="," thousands=".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<sst xmlns="http://schemas.openxmlformats.org/spreadsheetml/2006/main" count="313" uniqueCount="145">
  <si>
    <t>+DM 1</t>
  </si>
  <si>
    <t>-DM 1</t>
  </si>
  <si>
    <t>+DI14</t>
  </si>
  <si>
    <t>-DI14</t>
  </si>
  <si>
    <t>+DM14</t>
  </si>
  <si>
    <t>-DM14</t>
  </si>
  <si>
    <t>TR</t>
  </si>
  <si>
    <t>High</t>
  </si>
  <si>
    <t>Low</t>
  </si>
  <si>
    <t>Close</t>
  </si>
  <si>
    <t>TR14</t>
  </si>
  <si>
    <t>DX</t>
  </si>
  <si>
    <t>ADX</t>
  </si>
  <si>
    <t>=====</t>
  </si>
  <si>
    <t xml:space="preserve">     </t>
  </si>
  <si>
    <t>G_TR1</t>
  </si>
  <si>
    <t>0.00048</t>
  </si>
  <si>
    <t>0.00065</t>
  </si>
  <si>
    <t>0.00129</t>
  </si>
  <si>
    <t>0.00284</t>
  </si>
  <si>
    <t>0.00128</t>
  </si>
  <si>
    <t>0.00226</t>
  </si>
  <si>
    <t>0.0014</t>
  </si>
  <si>
    <t>0.00155</t>
  </si>
  <si>
    <t>0.00133</t>
  </si>
  <si>
    <t>0.00334</t>
  </si>
  <si>
    <t>0.00273</t>
  </si>
  <si>
    <t>0.00181</t>
  </si>
  <si>
    <t>0.00125</t>
  </si>
  <si>
    <t>0.0005999999999999999</t>
  </si>
  <si>
    <t>0.00057</t>
  </si>
  <si>
    <t>0.0009700000000000001</t>
  </si>
  <si>
    <t>0.00053</t>
  </si>
  <si>
    <t>0.00041</t>
  </si>
  <si>
    <t>0.00052</t>
  </si>
  <si>
    <t>0.001</t>
  </si>
  <si>
    <t>0.00139</t>
  </si>
  <si>
    <t>0.00085</t>
  </si>
  <si>
    <t>0.00113</t>
  </si>
  <si>
    <t>0.00171</t>
  </si>
  <si>
    <t>0.00162</t>
  </si>
  <si>
    <t>0.00175</t>
  </si>
  <si>
    <t>0.00298</t>
  </si>
  <si>
    <t>0.00215</t>
  </si>
  <si>
    <t>0.00144</t>
  </si>
  <si>
    <t>0.00164</t>
  </si>
  <si>
    <t>0.00217</t>
  </si>
  <si>
    <t>0.0019</t>
  </si>
  <si>
    <t>0.00146</t>
  </si>
  <si>
    <t>0.00165</t>
  </si>
  <si>
    <t>0.00068</t>
  </si>
  <si>
    <t>0.00105</t>
  </si>
  <si>
    <t>0.00055</t>
  </si>
  <si>
    <t>0.00067</t>
  </si>
  <si>
    <t>0.00103</t>
  </si>
  <si>
    <t>0.00099</t>
  </si>
  <si>
    <t>0.00098</t>
  </si>
  <si>
    <t>0.00076</t>
  </si>
  <si>
    <t>0.00094</t>
  </si>
  <si>
    <t>0.00282</t>
  </si>
  <si>
    <t>0.00118</t>
  </si>
  <si>
    <t>0.00124</t>
  </si>
  <si>
    <t>G_+DM</t>
  </si>
  <si>
    <t>0.0</t>
  </si>
  <si>
    <t>0.00084</t>
  </si>
  <si>
    <t>0.00176</t>
  </si>
  <si>
    <t>0.00091</t>
  </si>
  <si>
    <t>0.00308</t>
  </si>
  <si>
    <t>0.00014</t>
  </si>
  <si>
    <t>0.00011</t>
  </si>
  <si>
    <t>0.00015</t>
  </si>
  <si>
    <t>0.00033</t>
  </si>
  <si>
    <t>0.00019</t>
  </si>
  <si>
    <t>0.00122</t>
  </si>
  <si>
    <t>0.00056</t>
  </si>
  <si>
    <t>0.0005</t>
  </si>
  <si>
    <t>0.00031</t>
  </si>
  <si>
    <t>0.00247</t>
  </si>
  <si>
    <t>G_-DM</t>
  </si>
  <si>
    <t>0.00059</t>
  </si>
  <si>
    <t>0.00142</t>
  </si>
  <si>
    <t>0.00107</t>
  </si>
  <si>
    <t>0.00037</t>
  </si>
  <si>
    <t>0.00054</t>
  </si>
  <si>
    <t>0.00111</t>
  </si>
  <si>
    <t>0.00086</t>
  </si>
  <si>
    <t>0.00192</t>
  </si>
  <si>
    <t>0.00143</t>
  </si>
  <si>
    <t>0.0007</t>
  </si>
  <si>
    <t>0.00027</t>
  </si>
  <si>
    <t>0.00028</t>
  </si>
  <si>
    <t>0.00042</t>
  </si>
  <si>
    <t>G_TR14</t>
  </si>
  <si>
    <t>0.001697</t>
  </si>
  <si>
    <t>4.3e-05</t>
  </si>
  <si>
    <t>4.1e-05</t>
  </si>
  <si>
    <t>6.9e-05</t>
  </si>
  <si>
    <t>3.8e-05</t>
  </si>
  <si>
    <t>2.9e-05</t>
  </si>
  <si>
    <t>3.7e-05</t>
  </si>
  <si>
    <t>7.1e-05</t>
  </si>
  <si>
    <t>4.6e-05</t>
  </si>
  <si>
    <t>6.1e-05</t>
  </si>
  <si>
    <t>8.1e-05</t>
  </si>
  <si>
    <t>0.000122</t>
  </si>
  <si>
    <t>0.000116</t>
  </si>
  <si>
    <t>0.000125</t>
  </si>
  <si>
    <t>0.000213</t>
  </si>
  <si>
    <t>0.000154</t>
  </si>
  <si>
    <t>0.000103</t>
  </si>
  <si>
    <t>0.000117</t>
  </si>
  <si>
    <t>0.000155</t>
  </si>
  <si>
    <t>0.000136</t>
  </si>
  <si>
    <t>0.000104</t>
  </si>
  <si>
    <t>0.000118</t>
  </si>
  <si>
    <t>4.9e-05</t>
  </si>
  <si>
    <t>3.9e-05</t>
  </si>
  <si>
    <t>4.8e-05</t>
  </si>
  <si>
    <t>7.4e-05</t>
  </si>
  <si>
    <t>5.4e-05</t>
  </si>
  <si>
    <t>6.7e-05</t>
  </si>
  <si>
    <t>0.000201</t>
  </si>
  <si>
    <t>8.4e-05</t>
  </si>
  <si>
    <t>G_+DM14</t>
  </si>
  <si>
    <t>0.000487</t>
  </si>
  <si>
    <t>1.1e-05</t>
  </si>
  <si>
    <t>2.4e-05</t>
  </si>
  <si>
    <t>1.4e-05</t>
  </si>
  <si>
    <t>8.7e-05</t>
  </si>
  <si>
    <t>3.6e-05</t>
  </si>
  <si>
    <t>2.2e-05</t>
  </si>
  <si>
    <t>0.000176</t>
  </si>
  <si>
    <t>G_-DM14</t>
  </si>
  <si>
    <t>0.000345</t>
  </si>
  <si>
    <t>2.6e-05</t>
  </si>
  <si>
    <t>7.9e-05</t>
  </si>
  <si>
    <t>0.000137</t>
  </si>
  <si>
    <t>0.000102</t>
  </si>
  <si>
    <t>1.9e-05</t>
  </si>
  <si>
    <t>G_DX</t>
  </si>
  <si>
    <t>zero divide in 'ADX_Diego_Script.mq5' (229,44)</t>
  </si>
  <si>
    <t>Resultado</t>
  </si>
  <si>
    <t>MT5</t>
  </si>
  <si>
    <t>max hoy - max ayer</t>
  </si>
  <si>
    <t>Min ayer - min hoy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</si>
</sst>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0.0000"/>
    <numFmt numFmtId="166" formatCode="0.000000"/>
    <numFmt numFmtId="167" formatCode="_(* #,##0.00000_);_(* \(#,##0.00000\);_(* &quot;-&quot;??_);_(@_)"/>
    <numFmt numFmtId="168" formatCode="0.00000"/>
  </numFmts>
  <fonts count="4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0" xfId="0" applyFill="1"/>
    <xf numFmtId="2" fontId="0" fillId="2" borderId="0" xfId="0" applyNumberFormat="1" applyFill="1"/>
    <xf numFmtId="2" fontId="0" fillId="2" borderId="0" xfId="0" applyNumberFormat="1" applyFill="1" applyAlignment="1">
      <alignment horizontal="center"/>
    </xf>
    <xf numFmtId="2" fontId="0" fillId="2" borderId="2" xfId="0" applyNumberFormat="1" applyFill="1" applyBorder="1" applyAlignment="1">
      <alignment horizontal="center"/>
    </xf>
    <xf numFmtId="2" fontId="0" fillId="2" borderId="2" xfId="0" applyNumberFormat="1" applyFill="1" applyBorder="1"/>
    <xf numFmtId="2" fontId="0" fillId="2" borderId="0" xfId="0" applyNumberFormat="1" applyFill="1" applyBorder="1"/>
    <xf numFmtId="164" fontId="0" fillId="2" borderId="2" xfId="1" applyFont="1" applyFill="1" applyBorder="1" applyAlignment="1">
      <alignment horizontal="center"/>
    </xf>
    <xf numFmtId="2" fontId="0" fillId="2" borderId="3" xfId="0" applyNumberFormat="1" applyFill="1" applyBorder="1"/>
    <xf numFmtId="2" fontId="0" fillId="2" borderId="5" xfId="0" applyNumberFormat="1" applyFill="1" applyBorder="1"/>
    <xf numFmtId="2" fontId="0" fillId="2" borderId="9" xfId="0" applyNumberFormat="1" applyFill="1" applyBorder="1" applyAlignment="1">
      <alignment horizontal="center"/>
    </xf>
    <xf numFmtId="2" fontId="0" fillId="2" borderId="9" xfId="0" quotePrefix="1" applyNumberFormat="1" applyFill="1" applyBorder="1" applyAlignment="1">
      <alignment horizontal="center"/>
    </xf>
    <xf numFmtId="2" fontId="1" fillId="2" borderId="9" xfId="0" quotePrefix="1" applyNumberFormat="1" applyFont="1" applyFill="1" applyBorder="1" applyAlignment="1">
      <alignment horizontal="center" wrapText="1"/>
    </xf>
    <xf numFmtId="165" fontId="0" fillId="3" borderId="1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7" fontId="2" fillId="3" borderId="0" xfId="1" applyNumberFormat="1" applyFon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5" fontId="0" fillId="2" borderId="9" xfId="0" quotePrefix="1" applyNumberFormat="1" applyFill="1" applyBorder="1" applyAlignment="1">
      <alignment horizontal="center"/>
    </xf>
    <xf numFmtId="165" fontId="1" fillId="2" borderId="9" xfId="0" quotePrefix="1" applyNumberFormat="1" applyFont="1" applyFill="1" applyBorder="1" applyAlignment="1">
      <alignment horizontal="center" wrapText="1"/>
    </xf>
    <xf numFmtId="165" fontId="0" fillId="2" borderId="2" xfId="0" applyNumberFormat="1" applyFill="1" applyBorder="1" applyAlignment="1">
      <alignment horizontal="center"/>
    </xf>
    <xf numFmtId="165" fontId="0" fillId="2" borderId="2" xfId="0" applyNumberFormat="1" applyFill="1" applyBorder="1"/>
    <xf numFmtId="165" fontId="0" fillId="2" borderId="0" xfId="0" applyNumberFormat="1" applyFill="1" applyBorder="1"/>
    <xf numFmtId="165" fontId="0" fillId="2" borderId="7" xfId="0" applyNumberFormat="1" applyFill="1" applyBorder="1"/>
    <xf numFmtId="165" fontId="0" fillId="2" borderId="0" xfId="0" applyNumberFormat="1" applyFill="1" applyAlignment="1">
      <alignment horizontal="center"/>
    </xf>
    <xf numFmtId="165" fontId="0" fillId="2" borderId="0" xfId="0" applyNumberFormat="1" applyFill="1"/>
    <xf numFmtId="165" fontId="0" fillId="3" borderId="0" xfId="0" applyNumberFormat="1" applyFill="1" applyBorder="1" applyAlignment="1">
      <alignment horizontal="center"/>
    </xf>
    <xf numFmtId="166" fontId="0" fillId="2" borderId="5" xfId="0" applyNumberFormat="1" applyFill="1" applyBorder="1"/>
    <xf numFmtId="3" fontId="0" fillId="0" borderId="0" xfId="0" applyNumberFormat="1"/>
    <xf numFmtId="11" fontId="0" fillId="0" borderId="0" xfId="0" applyNumberFormat="1"/>
    <xf numFmtId="0" fontId="3" fillId="5" borderId="10" xfId="0" applyFont="1" applyFill="1" applyBorder="1"/>
    <xf numFmtId="2" fontId="0" fillId="4" borderId="10" xfId="0" applyNumberFormat="1" applyFill="1" applyBorder="1"/>
    <xf numFmtId="2" fontId="1" fillId="2" borderId="8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2" fontId="1" fillId="2" borderId="9" xfId="0" applyNumberFormat="1" applyFont="1" applyFill="1" applyBorder="1" applyAlignment="1">
      <alignment horizontal="center"/>
    </xf>
    <xf numFmtId="2" fontId="1" fillId="2" borderId="9" xfId="0" applyNumberFormat="1" applyFont="1" applyFill="1" applyBorder="1" applyAlignment="1">
      <alignment horizontal="center" wrapText="1"/>
    </xf>
    <xf numFmtId="168" fontId="0" fillId="2" borderId="0" xfId="0" applyNumberForma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2018101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58"/>
  <sheetViews>
    <sheetView tabSelected="1"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M12" sqref="M12"/>
    </sheetView>
  </sheetViews>
  <sheetFormatPr baseColWidth="10" defaultColWidth="9.140625" defaultRowHeight="12.75"/>
  <cols>
    <col min="1" max="1" width="9.140625" style="1"/>
    <col min="2" max="2" width="11.140625" style="3" customWidth="1"/>
    <col min="3" max="4" width="8.5703125" style="3" customWidth="1"/>
    <col min="5" max="5" width="8.7109375" style="3" bestFit="1" customWidth="1"/>
    <col min="6" max="6" width="9.140625" style="3" customWidth="1"/>
    <col min="7" max="7" width="10.28515625" style="3" customWidth="1"/>
    <col min="8" max="9" width="8.7109375" style="3" bestFit="1" customWidth="1"/>
    <col min="10" max="10" width="7.5703125" style="26" bestFit="1" customWidth="1"/>
    <col min="11" max="11" width="7" style="26" bestFit="1" customWidth="1"/>
    <col min="12" max="12" width="6.5703125" style="26" bestFit="1" customWidth="1"/>
    <col min="13" max="13" width="9.5703125" style="27" bestFit="1" customWidth="1"/>
    <col min="14" max="14" width="9.5703125" style="2" bestFit="1" customWidth="1"/>
    <col min="15" max="15" width="9.5703125" style="2" customWidth="1"/>
    <col min="16" max="16" width="9.5703125" style="2" bestFit="1" customWidth="1"/>
    <col min="17" max="16384" width="9.140625" style="1"/>
  </cols>
  <sheetData>
    <row r="1" spans="2:16" ht="24.95" customHeight="1" thickBot="1">
      <c r="B1" s="10" t="s">
        <v>7</v>
      </c>
      <c r="C1" s="10" t="s">
        <v>8</v>
      </c>
      <c r="D1" s="10" t="s">
        <v>9</v>
      </c>
      <c r="E1" s="10" t="s">
        <v>6</v>
      </c>
      <c r="F1" s="36" t="s">
        <v>143</v>
      </c>
      <c r="G1" s="36" t="s">
        <v>144</v>
      </c>
      <c r="H1" s="11" t="s">
        <v>0</v>
      </c>
      <c r="I1" s="11" t="s">
        <v>1</v>
      </c>
      <c r="J1" s="19" t="s">
        <v>10</v>
      </c>
      <c r="K1" s="20" t="s">
        <v>4</v>
      </c>
      <c r="L1" s="20" t="s">
        <v>5</v>
      </c>
      <c r="M1" s="21" t="s">
        <v>2</v>
      </c>
      <c r="N1" s="12" t="s">
        <v>3</v>
      </c>
      <c r="O1" s="37" t="s">
        <v>11</v>
      </c>
      <c r="P1" s="10" t="s">
        <v>12</v>
      </c>
    </row>
    <row r="2" spans="2:16">
      <c r="B2" s="13">
        <v>1.1576</v>
      </c>
      <c r="C2" s="13">
        <v>1.1571100000000001</v>
      </c>
      <c r="D2" s="13">
        <v>1.1575800000000001</v>
      </c>
      <c r="E2" s="7"/>
      <c r="F2" s="7"/>
      <c r="G2" s="7"/>
      <c r="H2" s="4"/>
      <c r="I2" s="4"/>
      <c r="J2" s="22"/>
      <c r="K2" s="22"/>
      <c r="L2" s="22"/>
      <c r="M2" s="23"/>
      <c r="N2" s="5"/>
      <c r="O2" s="5"/>
      <c r="P2" s="8"/>
    </row>
    <row r="3" spans="2:16">
      <c r="B3" s="15">
        <v>1.15764</v>
      </c>
      <c r="C3" s="15">
        <v>1.15716</v>
      </c>
      <c r="D3" s="15">
        <v>1.1572100000000001</v>
      </c>
      <c r="E3" s="17">
        <f>MAX(B3-C3,B3-D2,D2-C3)</f>
        <v>4.8000000000003595E-4</v>
      </c>
      <c r="F3" s="17">
        <f>B3-B2</f>
        <v>4.0000000000040004E-5</v>
      </c>
      <c r="G3" s="17">
        <f>C2-C3</f>
        <v>-4.9999999999883471E-5</v>
      </c>
      <c r="H3" s="17">
        <f>IF(AND( F3&gt;G3, F3&gt;$F$2),F3,0)</f>
        <v>4.0000000000040004E-5</v>
      </c>
      <c r="I3" s="18">
        <f>IF(AND(G3&gt;F3, G3 &gt;$G$2),G3,0)</f>
        <v>0</v>
      </c>
      <c r="J3" s="14"/>
      <c r="K3" s="14"/>
      <c r="L3" s="14"/>
      <c r="M3" s="24"/>
      <c r="N3" s="6"/>
      <c r="O3" s="6"/>
      <c r="P3" s="9"/>
    </row>
    <row r="4" spans="2:16">
      <c r="B4" s="15">
        <v>1.1572199999999999</v>
      </c>
      <c r="C4" s="15">
        <v>1.1565700000000001</v>
      </c>
      <c r="D4" s="15">
        <v>1.15706</v>
      </c>
      <c r="E4" s="17">
        <f>MAX(B4-C4,B4-D3,D3-C4)</f>
        <v>6.4999999999981739E-4</v>
      </c>
      <c r="F4" s="17">
        <f t="shared" ref="F4:F57" si="0">B4-B3</f>
        <v>-4.2000000000008697E-4</v>
      </c>
      <c r="G4" s="17">
        <f t="shared" ref="G4:G57" si="1">C3-C4</f>
        <v>5.8999999999986841E-4</v>
      </c>
      <c r="H4" s="17">
        <f t="shared" ref="H4:H57" si="2">IF(AND( F4&gt;G4, F4&gt;$F$2),F4,0)</f>
        <v>0</v>
      </c>
      <c r="I4" s="18">
        <f t="shared" ref="I4:I57" si="3">IF(AND(G4&gt;F4, G4 &gt;$G$2),G4,0)</f>
        <v>5.8999999999986841E-4</v>
      </c>
      <c r="J4" s="14"/>
      <c r="K4" s="14"/>
      <c r="L4" s="14"/>
      <c r="M4" s="24"/>
      <c r="N4" s="6"/>
      <c r="O4" s="6"/>
      <c r="P4" s="9"/>
    </row>
    <row r="5" spans="2:16">
      <c r="B5" s="15">
        <v>1.1580600000000001</v>
      </c>
      <c r="C5" s="15">
        <v>1.1567700000000001</v>
      </c>
      <c r="D5" s="15">
        <v>1.1576500000000001</v>
      </c>
      <c r="E5" s="17">
        <f t="shared" ref="E5:E57" si="4">MAX(B5-C5,B5-D4,D4-C5)</f>
        <v>1.2900000000000134E-3</v>
      </c>
      <c r="F5" s="17">
        <f t="shared" si="0"/>
        <v>8.4000000000017394E-4</v>
      </c>
      <c r="G5" s="17">
        <f t="shared" si="1"/>
        <v>-1.9999999999997797E-4</v>
      </c>
      <c r="H5" s="17">
        <f t="shared" si="2"/>
        <v>8.4000000000017394E-4</v>
      </c>
      <c r="I5" s="18">
        <f t="shared" si="3"/>
        <v>0</v>
      </c>
      <c r="J5" s="14"/>
      <c r="K5" s="14"/>
      <c r="L5" s="14"/>
      <c r="M5" s="24"/>
      <c r="N5" s="6"/>
      <c r="O5" s="6"/>
      <c r="P5" s="9"/>
    </row>
    <row r="6" spans="2:16">
      <c r="B6" s="15">
        <v>1.1598200000000001</v>
      </c>
      <c r="C6" s="15">
        <v>1.1569799999999999</v>
      </c>
      <c r="D6" s="15">
        <v>1.15934</v>
      </c>
      <c r="E6" s="17">
        <f t="shared" si="4"/>
        <v>2.8400000000001757E-3</v>
      </c>
      <c r="F6" s="17">
        <f t="shared" si="0"/>
        <v>1.7599999999999838E-3</v>
      </c>
      <c r="G6" s="17">
        <f t="shared" si="1"/>
        <v>-2.0999999999982144E-4</v>
      </c>
      <c r="H6" s="17">
        <f t="shared" si="2"/>
        <v>1.7599999999999838E-3</v>
      </c>
      <c r="I6" s="18">
        <f t="shared" si="3"/>
        <v>0</v>
      </c>
      <c r="J6" s="14"/>
      <c r="K6" s="14"/>
      <c r="L6" s="14"/>
      <c r="M6" s="24"/>
      <c r="N6" s="6"/>
      <c r="O6" s="6"/>
      <c r="P6" s="9"/>
    </row>
    <row r="7" spans="2:16">
      <c r="B7" s="15">
        <v>1.1596</v>
      </c>
      <c r="C7" s="15">
        <v>1.15832</v>
      </c>
      <c r="D7" s="15">
        <v>1.1587099999999999</v>
      </c>
      <c r="E7" s="17">
        <f t="shared" si="4"/>
        <v>1.2799999999999478E-3</v>
      </c>
      <c r="F7" s="17">
        <f t="shared" si="0"/>
        <v>-2.20000000000109E-4</v>
      </c>
      <c r="G7" s="17">
        <f t="shared" si="1"/>
        <v>-1.3400000000001189E-3</v>
      </c>
      <c r="H7" s="17">
        <f t="shared" si="2"/>
        <v>0</v>
      </c>
      <c r="I7" s="18">
        <f t="shared" si="3"/>
        <v>0</v>
      </c>
      <c r="J7" s="14"/>
      <c r="K7" s="14"/>
      <c r="L7" s="14"/>
      <c r="M7" s="24"/>
      <c r="N7" s="6"/>
      <c r="O7" s="6"/>
      <c r="P7" s="9"/>
    </row>
    <row r="8" spans="2:16">
      <c r="B8" s="15">
        <v>1.15883</v>
      </c>
      <c r="C8" s="15">
        <v>1.1565700000000001</v>
      </c>
      <c r="D8" s="15">
        <v>1.15727</v>
      </c>
      <c r="E8" s="17">
        <f t="shared" si="4"/>
        <v>2.2599999999999287E-3</v>
      </c>
      <c r="F8" s="17">
        <f t="shared" si="0"/>
        <v>-7.699999999999374E-4</v>
      </c>
      <c r="G8" s="17">
        <f t="shared" si="1"/>
        <v>1.7499999999999183E-3</v>
      </c>
      <c r="H8" s="17">
        <f t="shared" si="2"/>
        <v>0</v>
      </c>
      <c r="I8" s="18">
        <f t="shared" si="3"/>
        <v>1.7499999999999183E-3</v>
      </c>
      <c r="J8" s="14"/>
      <c r="K8" s="14"/>
      <c r="L8" s="14"/>
      <c r="M8" s="24"/>
      <c r="N8" s="6"/>
      <c r="O8" s="6"/>
      <c r="P8" s="9"/>
    </row>
    <row r="9" spans="2:16">
      <c r="B9" s="15">
        <v>1.15805</v>
      </c>
      <c r="C9" s="15">
        <v>1.15665</v>
      </c>
      <c r="D9" s="15">
        <v>1.15774</v>
      </c>
      <c r="E9" s="17">
        <f t="shared" si="4"/>
        <v>1.4000000000000679E-3</v>
      </c>
      <c r="F9" s="17">
        <f t="shared" si="0"/>
        <v>-7.8000000000000291E-4</v>
      </c>
      <c r="G9" s="17">
        <f t="shared" si="1"/>
        <v>-7.9999999999857963E-5</v>
      </c>
      <c r="H9" s="17">
        <f t="shared" si="2"/>
        <v>0</v>
      </c>
      <c r="I9" s="18">
        <f t="shared" si="3"/>
        <v>0</v>
      </c>
      <c r="J9" s="14"/>
      <c r="K9" s="14"/>
      <c r="L9" s="14"/>
      <c r="M9" s="24"/>
      <c r="N9" s="6"/>
      <c r="O9" s="6"/>
      <c r="P9" s="9"/>
    </row>
    <row r="10" spans="2:16">
      <c r="B10" s="15">
        <v>1.15896</v>
      </c>
      <c r="C10" s="15">
        <v>1.15741</v>
      </c>
      <c r="D10" s="15">
        <v>1.1589400000000001</v>
      </c>
      <c r="E10" s="17">
        <f t="shared" si="4"/>
        <v>1.5499999999999403E-3</v>
      </c>
      <c r="F10" s="17">
        <f t="shared" si="0"/>
        <v>9.0999999999996639E-4</v>
      </c>
      <c r="G10" s="17">
        <f t="shared" si="1"/>
        <v>-7.6000000000009393E-4</v>
      </c>
      <c r="H10" s="17">
        <f t="shared" si="2"/>
        <v>9.0999999999996639E-4</v>
      </c>
      <c r="I10" s="18">
        <f t="shared" si="3"/>
        <v>0</v>
      </c>
      <c r="J10" s="14"/>
      <c r="K10" s="14"/>
      <c r="L10" s="14"/>
      <c r="M10" s="24"/>
      <c r="N10" s="6"/>
      <c r="O10" s="6"/>
      <c r="P10" s="9"/>
    </row>
    <row r="11" spans="2:16">
      <c r="B11" s="15">
        <v>1.1590100000000001</v>
      </c>
      <c r="C11" s="15">
        <v>1.15768</v>
      </c>
      <c r="D11" s="15">
        <v>1.1587499999999999</v>
      </c>
      <c r="E11" s="17">
        <f t="shared" si="4"/>
        <v>1.3300000000000534E-3</v>
      </c>
      <c r="F11" s="17">
        <f t="shared" si="0"/>
        <v>5.0000000000105516E-5</v>
      </c>
      <c r="G11" s="17">
        <f t="shared" si="1"/>
        <v>-2.6999999999999247E-4</v>
      </c>
      <c r="H11" s="17">
        <f t="shared" si="2"/>
        <v>5.0000000000105516E-5</v>
      </c>
      <c r="I11" s="18">
        <f t="shared" si="3"/>
        <v>0</v>
      </c>
      <c r="J11" s="14"/>
      <c r="K11" s="14"/>
      <c r="L11" s="14"/>
      <c r="M11" s="24"/>
      <c r="N11" s="6"/>
      <c r="O11" s="6"/>
      <c r="P11" s="9"/>
    </row>
    <row r="12" spans="2:16">
      <c r="B12" s="15">
        <v>1.1620900000000001</v>
      </c>
      <c r="C12" s="15">
        <v>1.1587499999999999</v>
      </c>
      <c r="D12" s="15">
        <v>1.1600600000000001</v>
      </c>
      <c r="E12" s="17">
        <f t="shared" si="4"/>
        <v>3.3400000000001207E-3</v>
      </c>
      <c r="F12" s="17">
        <f t="shared" si="0"/>
        <v>3.0799999999999716E-3</v>
      </c>
      <c r="G12" s="17">
        <f t="shared" si="1"/>
        <v>-1.0699999999999044E-3</v>
      </c>
      <c r="H12" s="17">
        <f t="shared" si="2"/>
        <v>3.0799999999999716E-3</v>
      </c>
      <c r="I12" s="18">
        <f t="shared" si="3"/>
        <v>0</v>
      </c>
      <c r="J12" s="14"/>
      <c r="K12" s="14"/>
      <c r="L12" s="14"/>
      <c r="M12" s="24"/>
      <c r="N12" s="6"/>
      <c r="O12" s="6"/>
      <c r="P12" s="9"/>
    </row>
    <row r="13" spans="2:16">
      <c r="B13" s="15">
        <v>1.1600600000000001</v>
      </c>
      <c r="C13" s="15">
        <v>1.15733</v>
      </c>
      <c r="D13" s="15">
        <v>1.15802</v>
      </c>
      <c r="E13" s="17">
        <f t="shared" si="4"/>
        <v>2.7300000000001212E-3</v>
      </c>
      <c r="F13" s="17">
        <f t="shared" si="0"/>
        <v>-2.0299999999999763E-3</v>
      </c>
      <c r="G13" s="17">
        <f t="shared" si="1"/>
        <v>1.4199999999999768E-3</v>
      </c>
      <c r="H13" s="17">
        <f t="shared" si="2"/>
        <v>0</v>
      </c>
      <c r="I13" s="18">
        <f t="shared" si="3"/>
        <v>1.4199999999999768E-3</v>
      </c>
      <c r="J13" s="14"/>
      <c r="K13" s="14"/>
      <c r="L13" s="14"/>
      <c r="M13" s="24"/>
      <c r="N13" s="6"/>
      <c r="O13" s="6"/>
      <c r="P13" s="9"/>
    </row>
    <row r="14" spans="2:16">
      <c r="B14" s="15">
        <v>1.1592800000000001</v>
      </c>
      <c r="C14" s="15">
        <v>1.15747</v>
      </c>
      <c r="D14" s="15">
        <v>1.1592</v>
      </c>
      <c r="E14" s="17">
        <f t="shared" si="4"/>
        <v>1.8100000000000893E-3</v>
      </c>
      <c r="F14" s="17">
        <f t="shared" si="0"/>
        <v>-7.8000000000000291E-4</v>
      </c>
      <c r="G14" s="17">
        <f t="shared" si="1"/>
        <v>-1.4000000000002899E-4</v>
      </c>
      <c r="H14" s="17">
        <f t="shared" si="2"/>
        <v>0</v>
      </c>
      <c r="I14" s="18">
        <f t="shared" si="3"/>
        <v>0</v>
      </c>
      <c r="J14" s="14"/>
      <c r="K14" s="14"/>
      <c r="L14" s="14"/>
      <c r="M14" s="24"/>
      <c r="N14" s="6"/>
      <c r="O14" s="6"/>
      <c r="P14" s="9"/>
    </row>
    <row r="15" spans="2:16">
      <c r="B15" s="15">
        <v>1.1594199999999999</v>
      </c>
      <c r="C15" s="15">
        <v>1.1581699999999999</v>
      </c>
      <c r="D15" s="15">
        <v>1.15828</v>
      </c>
      <c r="E15" s="17">
        <f t="shared" si="4"/>
        <v>1.2499999999999734E-3</v>
      </c>
      <c r="F15" s="17">
        <f t="shared" si="0"/>
        <v>1.3999999999980695E-4</v>
      </c>
      <c r="G15" s="17">
        <f t="shared" si="1"/>
        <v>-6.9999999999992291E-4</v>
      </c>
      <c r="H15" s="17">
        <f t="shared" si="2"/>
        <v>1.3999999999980695E-4</v>
      </c>
      <c r="I15" s="18">
        <f t="shared" si="3"/>
        <v>0</v>
      </c>
      <c r="J15" s="14"/>
      <c r="K15" s="14"/>
      <c r="L15" s="14"/>
      <c r="M15" s="24"/>
      <c r="N15" s="6"/>
      <c r="O15" s="6"/>
      <c r="P15" s="9"/>
    </row>
    <row r="16" spans="2:16">
      <c r="B16" s="15">
        <v>1.15865</v>
      </c>
      <c r="C16" s="15">
        <v>1.1571</v>
      </c>
      <c r="D16" s="15">
        <v>1.1574</v>
      </c>
      <c r="E16" s="17">
        <f t="shared" si="4"/>
        <v>1.5499999999999403E-3</v>
      </c>
      <c r="F16" s="17">
        <f t="shared" si="0"/>
        <v>-7.699999999999374E-4</v>
      </c>
      <c r="G16" s="17">
        <f t="shared" si="1"/>
        <v>1.0699999999999044E-3</v>
      </c>
      <c r="H16" s="17">
        <f t="shared" si="2"/>
        <v>0</v>
      </c>
      <c r="I16" s="18">
        <f t="shared" si="3"/>
        <v>1.0699999999999044E-3</v>
      </c>
      <c r="J16" s="28">
        <f>SUM(E3:E15)-(SUM(E2:E15)/14)+E16</f>
        <v>2.2173571428571633E-2</v>
      </c>
      <c r="K16" s="28">
        <f>SUM(H2:H15)-(SUM(H2:H15)/14)+H16</f>
        <v>6.3328571428571878E-3</v>
      </c>
      <c r="L16" s="28">
        <f>SUM(I2:I15)-(SUM(I2:I15)/14)+I16</f>
        <v>4.5614285714282565E-3</v>
      </c>
      <c r="M16" s="24">
        <f>(100*(K16/J16))</f>
        <v>28.560383983506689</v>
      </c>
      <c r="N16" s="24">
        <f>(100*(L16/J16))</f>
        <v>20.571465386720035</v>
      </c>
      <c r="O16" s="24">
        <f>(ABS(M16-N16)/(M16+N16))*100</f>
        <v>16.26016260162972</v>
      </c>
      <c r="P16" s="29"/>
    </row>
    <row r="17" spans="2:16">
      <c r="B17" s="15">
        <v>1.15794</v>
      </c>
      <c r="C17" s="15">
        <v>1.15734</v>
      </c>
      <c r="D17" s="15">
        <v>1.1577299999999999</v>
      </c>
      <c r="E17" s="17">
        <f t="shared" si="4"/>
        <v>5.9999999999993392E-4</v>
      </c>
      <c r="F17" s="17">
        <f t="shared" si="0"/>
        <v>-7.0999999999998842E-4</v>
      </c>
      <c r="G17" s="17">
        <f t="shared" si="1"/>
        <v>-2.4000000000001798E-4</v>
      </c>
      <c r="H17" s="17">
        <f t="shared" si="2"/>
        <v>0</v>
      </c>
      <c r="I17" s="18">
        <f t="shared" si="3"/>
        <v>0</v>
      </c>
      <c r="J17" s="28">
        <f>J16-(J16/14)+E17</f>
        <v>2.1189744897959308E-2</v>
      </c>
      <c r="K17" s="28">
        <f>K16-(K16/14)+H17</f>
        <v>5.8805102040816746E-3</v>
      </c>
      <c r="L17" s="28">
        <f>L16-(L16/14)+I17</f>
        <v>4.235612244897667E-3</v>
      </c>
      <c r="M17" s="24">
        <f t="shared" ref="M17:M57" si="5">(100*(K17/J17))</f>
        <v>27.751680033901689</v>
      </c>
      <c r="N17" s="24">
        <f t="shared" ref="N17:N57" si="6">(100*(L17/J17))</f>
        <v>19.988972332109483</v>
      </c>
      <c r="O17" s="24">
        <f t="shared" ref="O17:O57" si="7">(ABS(M17-N17)/(M17+N17))*100</f>
        <v>16.260162601629723</v>
      </c>
      <c r="P17" s="29"/>
    </row>
    <row r="18" spans="2:16">
      <c r="B18" s="15">
        <v>1.15805</v>
      </c>
      <c r="C18" s="15">
        <v>1.1574800000000001</v>
      </c>
      <c r="D18" s="15">
        <v>1.15802</v>
      </c>
      <c r="E18" s="17">
        <f t="shared" si="4"/>
        <v>5.6999999999995943E-4</v>
      </c>
      <c r="F18" s="17">
        <f t="shared" si="0"/>
        <v>1.100000000000545E-4</v>
      </c>
      <c r="G18" s="17">
        <f t="shared" si="1"/>
        <v>-1.4000000000002899E-4</v>
      </c>
      <c r="H18" s="17">
        <f t="shared" si="2"/>
        <v>1.100000000000545E-4</v>
      </c>
      <c r="I18" s="18">
        <f t="shared" si="3"/>
        <v>0</v>
      </c>
      <c r="J18" s="28">
        <f t="shared" ref="J18:J57" si="8">J17-(J17/14)+E18</f>
        <v>2.0246191690962173E-2</v>
      </c>
      <c r="K18" s="28">
        <f t="shared" ref="K18:K57" si="9">K17-(K17/14)+H18</f>
        <v>5.5704737609330382E-3</v>
      </c>
      <c r="L18" s="28">
        <f t="shared" ref="L18:L57" si="10">L17-(L17/14)+I18</f>
        <v>3.933068513119262E-3</v>
      </c>
      <c r="M18" s="24">
        <f t="shared" si="5"/>
        <v>27.513686751369036</v>
      </c>
      <c r="N18" s="24">
        <f t="shared" si="6"/>
        <v>19.426213942619981</v>
      </c>
      <c r="O18" s="24">
        <f t="shared" si="7"/>
        <v>17.229420363440848</v>
      </c>
      <c r="P18" s="29"/>
    </row>
    <row r="19" spans="2:16">
      <c r="B19" s="15">
        <v>1.15808</v>
      </c>
      <c r="C19" s="15">
        <v>1.1571100000000001</v>
      </c>
      <c r="D19" s="15">
        <v>1.15733</v>
      </c>
      <c r="E19" s="17">
        <f t="shared" si="4"/>
        <v>9.6999999999991537E-4</v>
      </c>
      <c r="F19" s="17">
        <f t="shared" si="0"/>
        <v>2.9999999999974492E-5</v>
      </c>
      <c r="G19" s="17">
        <f t="shared" si="1"/>
        <v>3.6999999999998145E-4</v>
      </c>
      <c r="H19" s="17">
        <f t="shared" si="2"/>
        <v>0</v>
      </c>
      <c r="I19" s="18">
        <f t="shared" si="3"/>
        <v>3.6999999999998145E-4</v>
      </c>
      <c r="J19" s="28">
        <f t="shared" si="8"/>
        <v>1.9770035141607648E-2</v>
      </c>
      <c r="K19" s="28">
        <f t="shared" si="9"/>
        <v>5.1725827780092501E-3</v>
      </c>
      <c r="L19" s="28">
        <f t="shared" si="10"/>
        <v>4.022135047896439E-3</v>
      </c>
      <c r="M19" s="24">
        <f t="shared" si="5"/>
        <v>26.163751055369289</v>
      </c>
      <c r="N19" s="24">
        <f t="shared" si="6"/>
        <v>20.344602420212844</v>
      </c>
      <c r="O19" s="24">
        <f t="shared" si="7"/>
        <v>12.512050417376356</v>
      </c>
      <c r="P19" s="29"/>
    </row>
    <row r="20" spans="2:16">
      <c r="B20" s="15">
        <v>1.1576200000000001</v>
      </c>
      <c r="C20" s="15">
        <v>1.15709</v>
      </c>
      <c r="D20" s="15">
        <v>1.15716</v>
      </c>
      <c r="E20" s="17">
        <f t="shared" si="4"/>
        <v>5.3000000000014147E-4</v>
      </c>
      <c r="F20" s="17">
        <f t="shared" si="0"/>
        <v>-4.5999999999990493E-4</v>
      </c>
      <c r="G20" s="17">
        <f t="shared" si="1"/>
        <v>2.0000000000131024E-5</v>
      </c>
      <c r="H20" s="17">
        <f t="shared" si="2"/>
        <v>0</v>
      </c>
      <c r="I20" s="18">
        <f t="shared" si="3"/>
        <v>2.0000000000131024E-5</v>
      </c>
      <c r="J20" s="28">
        <f t="shared" si="8"/>
        <v>1.8887889774350099E-2</v>
      </c>
      <c r="K20" s="28">
        <f t="shared" si="9"/>
        <v>4.8031125795800177E-3</v>
      </c>
      <c r="L20" s="28">
        <f t="shared" si="10"/>
        <v>3.7548396873325388E-3</v>
      </c>
      <c r="M20" s="24">
        <f t="shared" si="5"/>
        <v>25.429588148606637</v>
      </c>
      <c r="N20" s="24">
        <f t="shared" si="6"/>
        <v>19.879614568863275</v>
      </c>
      <c r="O20" s="24">
        <f t="shared" si="7"/>
        <v>12.249108893729117</v>
      </c>
      <c r="P20" s="29"/>
    </row>
    <row r="21" spans="2:16">
      <c r="B21" s="15">
        <v>1.1575299999999999</v>
      </c>
      <c r="C21" s="15">
        <v>1.1571199999999999</v>
      </c>
      <c r="D21" s="15">
        <v>1.15734</v>
      </c>
      <c r="E21" s="17">
        <f t="shared" si="4"/>
        <v>4.1000000000002146E-4</v>
      </c>
      <c r="F21" s="17">
        <f t="shared" si="0"/>
        <v>-9.0000000000145519E-5</v>
      </c>
      <c r="G21" s="17">
        <f t="shared" si="1"/>
        <v>-2.9999999999974492E-5</v>
      </c>
      <c r="H21" s="17">
        <f t="shared" si="2"/>
        <v>0</v>
      </c>
      <c r="I21" s="18">
        <f t="shared" si="3"/>
        <v>0</v>
      </c>
      <c r="J21" s="28">
        <f t="shared" si="8"/>
        <v>1.794875479046797E-2</v>
      </c>
      <c r="K21" s="28">
        <f t="shared" si="9"/>
        <v>4.4600331096100168E-3</v>
      </c>
      <c r="L21" s="28">
        <f t="shared" si="10"/>
        <v>3.4866368525230717E-3</v>
      </c>
      <c r="M21" s="24">
        <f t="shared" si="5"/>
        <v>24.848704891654116</v>
      </c>
      <c r="N21" s="24">
        <f t="shared" si="6"/>
        <v>19.425508305315514</v>
      </c>
      <c r="O21" s="24">
        <f t="shared" si="7"/>
        <v>12.249108893729128</v>
      </c>
      <c r="P21" s="29"/>
    </row>
    <row r="22" spans="2:16">
      <c r="B22" s="15">
        <v>1.15768</v>
      </c>
      <c r="C22" s="15">
        <v>1.15716</v>
      </c>
      <c r="D22" s="15">
        <v>1.1575899999999999</v>
      </c>
      <c r="E22" s="17">
        <f t="shared" si="4"/>
        <v>5.2000000000007596E-4</v>
      </c>
      <c r="F22" s="17">
        <f t="shared" si="0"/>
        <v>1.500000000000945E-4</v>
      </c>
      <c r="G22" s="17">
        <f t="shared" si="1"/>
        <v>-4.0000000000040004E-5</v>
      </c>
      <c r="H22" s="17">
        <f t="shared" si="2"/>
        <v>1.500000000000945E-4</v>
      </c>
      <c r="I22" s="18">
        <f t="shared" si="3"/>
        <v>0</v>
      </c>
      <c r="J22" s="28">
        <f t="shared" si="8"/>
        <v>1.7186700876863192E-2</v>
      </c>
      <c r="K22" s="28">
        <f t="shared" si="9"/>
        <v>4.2914593160665385E-3</v>
      </c>
      <c r="L22" s="28">
        <f t="shared" si="10"/>
        <v>3.2375913630571379E-3</v>
      </c>
      <c r="M22" s="24">
        <f t="shared" si="5"/>
        <v>24.969651516095904</v>
      </c>
      <c r="N22" s="24">
        <f t="shared" si="6"/>
        <v>18.837771054802012</v>
      </c>
      <c r="O22" s="24">
        <f t="shared" si="7"/>
        <v>13.997355017565937</v>
      </c>
      <c r="P22" s="29"/>
    </row>
    <row r="23" spans="2:16">
      <c r="B23" s="15">
        <v>1.15801</v>
      </c>
      <c r="C23" s="15">
        <v>1.15744</v>
      </c>
      <c r="D23" s="15">
        <v>1.15768</v>
      </c>
      <c r="E23" s="17">
        <f t="shared" si="4"/>
        <v>5.6999999999995943E-4</v>
      </c>
      <c r="F23" s="17">
        <f t="shared" si="0"/>
        <v>3.2999999999994145E-4</v>
      </c>
      <c r="G23" s="17">
        <f t="shared" si="1"/>
        <v>-2.8000000000005798E-4</v>
      </c>
      <c r="H23" s="17">
        <f t="shared" si="2"/>
        <v>3.2999999999994145E-4</v>
      </c>
      <c r="I23" s="18">
        <f t="shared" si="3"/>
        <v>0</v>
      </c>
      <c r="J23" s="28">
        <f t="shared" si="8"/>
        <v>1.6529079385658639E-2</v>
      </c>
      <c r="K23" s="28">
        <f t="shared" si="9"/>
        <v>4.3149265077760133E-3</v>
      </c>
      <c r="L23" s="28">
        <f t="shared" si="10"/>
        <v>3.006334837124485E-3</v>
      </c>
      <c r="M23" s="24">
        <f t="shared" si="5"/>
        <v>26.105062521024823</v>
      </c>
      <c r="N23" s="24">
        <f t="shared" si="6"/>
        <v>18.188156563231914</v>
      </c>
      <c r="O23" s="24">
        <f t="shared" si="7"/>
        <v>17.873855460207086</v>
      </c>
      <c r="P23" s="29"/>
    </row>
    <row r="24" spans="2:16">
      <c r="B24" s="15">
        <v>1.1578999999999999</v>
      </c>
      <c r="C24" s="15">
        <v>1.1569</v>
      </c>
      <c r="D24" s="15">
        <v>1.1571100000000001</v>
      </c>
      <c r="E24" s="17">
        <f t="shared" si="4"/>
        <v>9.9999999999988987E-4</v>
      </c>
      <c r="F24" s="17">
        <f t="shared" si="0"/>
        <v>-1.100000000000545E-4</v>
      </c>
      <c r="G24" s="17">
        <f t="shared" si="1"/>
        <v>5.3999999999998494E-4</v>
      </c>
      <c r="H24" s="17">
        <f t="shared" si="2"/>
        <v>0</v>
      </c>
      <c r="I24" s="18">
        <f t="shared" si="3"/>
        <v>5.3999999999998494E-4</v>
      </c>
      <c r="J24" s="28">
        <f t="shared" si="8"/>
        <v>1.6348430858111482E-2</v>
      </c>
      <c r="K24" s="28">
        <f t="shared" si="9"/>
        <v>4.0067174715062983E-3</v>
      </c>
      <c r="L24" s="28">
        <f t="shared" si="10"/>
        <v>3.3315966344727209E-3</v>
      </c>
      <c r="M24" s="24">
        <f t="shared" si="5"/>
        <v>24.508269364079762</v>
      </c>
      <c r="N24" s="24">
        <f t="shared" si="6"/>
        <v>20.378693609116048</v>
      </c>
      <c r="O24" s="24">
        <f t="shared" si="7"/>
        <v>9.1999446641771794</v>
      </c>
      <c r="P24" s="29"/>
    </row>
    <row r="25" spans="2:16">
      <c r="B25" s="15">
        <v>1.1571800000000001</v>
      </c>
      <c r="C25" s="15">
        <v>1.1557900000000001</v>
      </c>
      <c r="D25" s="15">
        <v>1.15608</v>
      </c>
      <c r="E25" s="17">
        <f t="shared" si="4"/>
        <v>1.3900000000000023E-3</v>
      </c>
      <c r="F25" s="17">
        <f t="shared" si="0"/>
        <v>-7.1999999999983189E-4</v>
      </c>
      <c r="G25" s="17">
        <f t="shared" si="1"/>
        <v>1.1099999999999444E-3</v>
      </c>
      <c r="H25" s="17">
        <f t="shared" si="2"/>
        <v>0</v>
      </c>
      <c r="I25" s="18">
        <f t="shared" si="3"/>
        <v>1.1099999999999444E-3</v>
      </c>
      <c r="J25" s="28">
        <f t="shared" si="8"/>
        <v>1.6570685796817808E-2</v>
      </c>
      <c r="K25" s="28">
        <f t="shared" si="9"/>
        <v>3.7205233663987055E-3</v>
      </c>
      <c r="L25" s="28">
        <f t="shared" si="10"/>
        <v>4.2036254462960426E-3</v>
      </c>
      <c r="M25" s="24">
        <f t="shared" si="5"/>
        <v>22.452440484467971</v>
      </c>
      <c r="N25" s="24">
        <f t="shared" si="6"/>
        <v>25.367842332170078</v>
      </c>
      <c r="O25" s="24">
        <f t="shared" si="7"/>
        <v>6.0965801036370175</v>
      </c>
      <c r="P25" s="29"/>
    </row>
    <row r="26" spans="2:16">
      <c r="B26" s="15">
        <v>1.15629</v>
      </c>
      <c r="C26" s="15">
        <v>1.15564</v>
      </c>
      <c r="D26" s="15">
        <v>1.15608</v>
      </c>
      <c r="E26" s="17">
        <f t="shared" si="4"/>
        <v>6.5000000000003944E-4</v>
      </c>
      <c r="F26" s="17">
        <f t="shared" si="0"/>
        <v>-8.9000000000005741E-4</v>
      </c>
      <c r="G26" s="17">
        <f t="shared" si="1"/>
        <v>1.500000000000945E-4</v>
      </c>
      <c r="H26" s="17">
        <f t="shared" si="2"/>
        <v>0</v>
      </c>
      <c r="I26" s="18">
        <f t="shared" si="3"/>
        <v>1.500000000000945E-4</v>
      </c>
      <c r="J26" s="28">
        <f t="shared" si="8"/>
        <v>1.6037065382759431E-2</v>
      </c>
      <c r="K26" s="28">
        <f t="shared" si="9"/>
        <v>3.4547716973702264E-3</v>
      </c>
      <c r="L26" s="28">
        <f t="shared" si="10"/>
        <v>4.0533664858464196E-3</v>
      </c>
      <c r="M26" s="24">
        <f t="shared" si="5"/>
        <v>21.542418234973724</v>
      </c>
      <c r="N26" s="24">
        <f t="shared" si="6"/>
        <v>25.274988840564134</v>
      </c>
      <c r="O26" s="24">
        <f t="shared" si="7"/>
        <v>7.9726128351535346</v>
      </c>
      <c r="P26" s="29"/>
    </row>
    <row r="27" spans="2:16">
      <c r="B27" s="15">
        <v>1.15648</v>
      </c>
      <c r="C27" s="15">
        <v>1.1556299999999999</v>
      </c>
      <c r="D27" s="15">
        <v>1.15578</v>
      </c>
      <c r="E27" s="17">
        <f t="shared" si="4"/>
        <v>8.5000000000001741E-4</v>
      </c>
      <c r="F27" s="17">
        <f t="shared" si="0"/>
        <v>1.8999999999991246E-4</v>
      </c>
      <c r="G27" s="17">
        <f t="shared" si="1"/>
        <v>1.0000000000065512E-5</v>
      </c>
      <c r="H27" s="17">
        <f t="shared" si="2"/>
        <v>1.8999999999991246E-4</v>
      </c>
      <c r="I27" s="18">
        <f t="shared" si="3"/>
        <v>0</v>
      </c>
      <c r="J27" s="28">
        <f t="shared" si="8"/>
        <v>1.5741560712562344E-2</v>
      </c>
      <c r="K27" s="28">
        <f t="shared" si="9"/>
        <v>3.3980022904151227E-3</v>
      </c>
      <c r="L27" s="28">
        <f t="shared" si="10"/>
        <v>3.7638403082859611E-3</v>
      </c>
      <c r="M27" s="24">
        <f t="shared" si="5"/>
        <v>21.586184193943311</v>
      </c>
      <c r="N27" s="24">
        <f t="shared" si="6"/>
        <v>23.910210537651949</v>
      </c>
      <c r="O27" s="24">
        <f t="shared" si="7"/>
        <v>5.1081549591328459</v>
      </c>
      <c r="P27" s="29"/>
    </row>
    <row r="28" spans="2:16">
      <c r="B28" s="15">
        <v>1.1558999999999999</v>
      </c>
      <c r="C28" s="15">
        <v>1.1547700000000001</v>
      </c>
      <c r="D28" s="15">
        <v>1.15541</v>
      </c>
      <c r="E28" s="17">
        <f t="shared" si="4"/>
        <v>1.1299999999998533E-3</v>
      </c>
      <c r="F28" s="17">
        <f t="shared" si="0"/>
        <v>-5.8000000000002494E-4</v>
      </c>
      <c r="G28" s="17">
        <f t="shared" si="1"/>
        <v>8.5999999999986088E-4</v>
      </c>
      <c r="H28" s="17">
        <f t="shared" si="2"/>
        <v>0</v>
      </c>
      <c r="I28" s="18">
        <f t="shared" si="3"/>
        <v>8.5999999999986088E-4</v>
      </c>
      <c r="J28" s="28">
        <f t="shared" si="8"/>
        <v>1.5747163518807745E-2</v>
      </c>
      <c r="K28" s="28">
        <f t="shared" si="9"/>
        <v>3.1552878410997568E-3</v>
      </c>
      <c r="L28" s="28">
        <f t="shared" si="10"/>
        <v>4.3549945719796816E-3</v>
      </c>
      <c r="M28" s="24">
        <f t="shared" si="5"/>
        <v>20.037182171450844</v>
      </c>
      <c r="N28" s="24">
        <f t="shared" si="6"/>
        <v>27.655739821195485</v>
      </c>
      <c r="O28" s="24">
        <f t="shared" si="7"/>
        <v>15.974189316643944</v>
      </c>
      <c r="P28" s="29"/>
    </row>
    <row r="29" spans="2:16" ht="13.5" thickBot="1">
      <c r="B29" s="16">
        <v>1.1571199999999999</v>
      </c>
      <c r="C29" s="16">
        <v>1.1554199999999999</v>
      </c>
      <c r="D29" s="16">
        <v>1.1571199999999999</v>
      </c>
      <c r="E29" s="17">
        <f t="shared" si="4"/>
        <v>1.7099999999998783E-3</v>
      </c>
      <c r="F29" s="17">
        <f t="shared" si="0"/>
        <v>1.2199999999999989E-3</v>
      </c>
      <c r="G29" s="17">
        <f t="shared" si="1"/>
        <v>-6.4999999999981739E-4</v>
      </c>
      <c r="H29" s="17">
        <f t="shared" si="2"/>
        <v>1.2199999999999989E-3</v>
      </c>
      <c r="I29" s="18">
        <f t="shared" si="3"/>
        <v>0</v>
      </c>
      <c r="J29" s="28">
        <f t="shared" si="8"/>
        <v>1.6332366124607069E-2</v>
      </c>
      <c r="K29" s="28">
        <f t="shared" si="9"/>
        <v>4.1499101381640589E-3</v>
      </c>
      <c r="L29" s="28">
        <f t="shared" si="10"/>
        <v>4.0439235311239899E-3</v>
      </c>
      <c r="M29" s="25">
        <f t="shared" si="5"/>
        <v>25.40911773898835</v>
      </c>
      <c r="N29" s="25">
        <f t="shared" si="6"/>
        <v>24.760181716911397</v>
      </c>
      <c r="O29" s="24">
        <f t="shared" si="7"/>
        <v>1.2934922933244983</v>
      </c>
      <c r="P29" s="9">
        <f>AVERAGE(O16:O29)</f>
        <v>11.734014172955495</v>
      </c>
    </row>
    <row r="30" spans="2:16">
      <c r="B30" s="38">
        <v>1.1571800000000001</v>
      </c>
      <c r="C30" s="38">
        <v>1.1555599999999999</v>
      </c>
      <c r="D30" s="38">
        <v>1.15632</v>
      </c>
      <c r="E30" s="17">
        <f t="shared" si="4"/>
        <v>1.6200000000001769E-3</v>
      </c>
      <c r="F30" s="17">
        <f t="shared" si="0"/>
        <v>6.0000000000171028E-5</v>
      </c>
      <c r="G30" s="17">
        <f t="shared" si="1"/>
        <v>-1.4000000000002899E-4</v>
      </c>
      <c r="H30" s="17">
        <f t="shared" si="2"/>
        <v>6.0000000000171028E-5</v>
      </c>
      <c r="I30" s="18">
        <f t="shared" si="3"/>
        <v>0</v>
      </c>
      <c r="J30" s="28">
        <f t="shared" si="8"/>
        <v>1.6785768544278171E-2</v>
      </c>
      <c r="K30" s="28">
        <f t="shared" si="9"/>
        <v>3.913487985438226E-3</v>
      </c>
      <c r="L30" s="28">
        <f t="shared" si="10"/>
        <v>3.7550718503294193E-3</v>
      </c>
      <c r="M30" s="24">
        <f t="shared" si="5"/>
        <v>23.31432114719723</v>
      </c>
      <c r="N30" s="24">
        <f t="shared" si="6"/>
        <v>22.37056849928641</v>
      </c>
      <c r="O30" s="24">
        <f t="shared" si="7"/>
        <v>2.0657872990691586</v>
      </c>
      <c r="P30" s="6">
        <f>((P29*13)+O30)/14</f>
        <v>11.043426539106473</v>
      </c>
    </row>
    <row r="31" spans="2:16">
      <c r="B31" s="38">
        <v>1.15774</v>
      </c>
      <c r="C31" s="38">
        <v>1.15612</v>
      </c>
      <c r="D31" s="38">
        <v>1.1565000000000001</v>
      </c>
      <c r="E31" s="17">
        <f t="shared" si="4"/>
        <v>1.6199999999999548E-3</v>
      </c>
      <c r="F31" s="17">
        <f t="shared" si="0"/>
        <v>5.5999999999989392E-4</v>
      </c>
      <c r="G31" s="17">
        <f t="shared" si="1"/>
        <v>-5.6000000000011596E-4</v>
      </c>
      <c r="H31" s="17">
        <f t="shared" si="2"/>
        <v>5.5999999999989392E-4</v>
      </c>
      <c r="I31" s="18">
        <f t="shared" si="3"/>
        <v>0</v>
      </c>
      <c r="J31" s="28">
        <f t="shared" si="8"/>
        <v>1.7206785076829684E-2</v>
      </c>
      <c r="K31" s="28">
        <f t="shared" si="9"/>
        <v>4.1939531293353899E-3</v>
      </c>
      <c r="L31" s="28">
        <f t="shared" si="10"/>
        <v>3.4868524324487464E-3</v>
      </c>
      <c r="M31" s="24">
        <f t="shared" si="5"/>
        <v>24.373833407048735</v>
      </c>
      <c r="N31" s="24">
        <f t="shared" si="6"/>
        <v>20.264403936468486</v>
      </c>
      <c r="O31" s="24">
        <f t="shared" si="7"/>
        <v>9.2060746909780438</v>
      </c>
      <c r="P31" s="6">
        <f t="shared" ref="P31:P57" si="11">((P30*13)+O31)/14</f>
        <v>10.912187121383015</v>
      </c>
    </row>
    <row r="32" spans="2:16">
      <c r="B32" s="38">
        <v>1.15693</v>
      </c>
      <c r="C32" s="38">
        <v>1.1551800000000001</v>
      </c>
      <c r="D32" s="38">
        <v>1.15666</v>
      </c>
      <c r="E32" s="17">
        <f t="shared" si="4"/>
        <v>1.7499999999999183E-3</v>
      </c>
      <c r="F32" s="17">
        <f t="shared" si="0"/>
        <v>-8.099999999999774E-4</v>
      </c>
      <c r="G32" s="17">
        <f t="shared" si="1"/>
        <v>9.3999999999994088E-4</v>
      </c>
      <c r="H32" s="17">
        <f t="shared" si="2"/>
        <v>0</v>
      </c>
      <c r="I32" s="18">
        <f t="shared" si="3"/>
        <v>9.3999999999994088E-4</v>
      </c>
      <c r="J32" s="28">
        <f t="shared" si="8"/>
        <v>1.7727728999913196E-2</v>
      </c>
      <c r="K32" s="28">
        <f t="shared" si="9"/>
        <v>3.8943850486685763E-3</v>
      </c>
      <c r="L32" s="28">
        <f t="shared" si="10"/>
        <v>4.1777915444166334E-3</v>
      </c>
      <c r="M32" s="24">
        <f t="shared" si="5"/>
        <v>21.967760499315197</v>
      </c>
      <c r="N32" s="24">
        <f t="shared" si="6"/>
        <v>23.566422661566467</v>
      </c>
      <c r="O32" s="24">
        <f t="shared" si="7"/>
        <v>3.5109055467248989</v>
      </c>
      <c r="P32" s="6">
        <f t="shared" si="11"/>
        <v>10.383524151764577</v>
      </c>
    </row>
    <row r="33" spans="2:16">
      <c r="B33" s="38">
        <v>1.1574800000000001</v>
      </c>
      <c r="C33" s="38">
        <v>1.1545000000000001</v>
      </c>
      <c r="D33" s="38">
        <v>1.1547000000000001</v>
      </c>
      <c r="E33" s="17">
        <f t="shared" si="4"/>
        <v>2.9799999999999827E-3</v>
      </c>
      <c r="F33" s="17">
        <f t="shared" si="0"/>
        <v>5.5000000000005045E-4</v>
      </c>
      <c r="G33" s="17">
        <f t="shared" si="1"/>
        <v>6.8000000000001393E-4</v>
      </c>
      <c r="H33" s="17">
        <f t="shared" si="2"/>
        <v>0</v>
      </c>
      <c r="I33" s="18">
        <f t="shared" si="3"/>
        <v>6.8000000000001393E-4</v>
      </c>
      <c r="J33" s="28">
        <f t="shared" si="8"/>
        <v>1.9441462642776523E-2</v>
      </c>
      <c r="K33" s="28">
        <f t="shared" si="9"/>
        <v>3.6162146880493922E-3</v>
      </c>
      <c r="L33" s="28">
        <f t="shared" si="10"/>
        <v>4.5593778626726016E-3</v>
      </c>
      <c r="M33" s="24">
        <f t="shared" si="5"/>
        <v>18.600527925778245</v>
      </c>
      <c r="N33" s="24">
        <f t="shared" si="6"/>
        <v>23.451825340757676</v>
      </c>
      <c r="O33" s="24">
        <f t="shared" si="7"/>
        <v>11.536328024809867</v>
      </c>
      <c r="P33" s="6">
        <f t="shared" si="11"/>
        <v>10.465867285553527</v>
      </c>
    </row>
    <row r="34" spans="2:16">
      <c r="B34" s="38">
        <v>1.15473</v>
      </c>
      <c r="C34" s="38">
        <v>1.1525799999999999</v>
      </c>
      <c r="D34" s="38">
        <v>1.1531199999999999</v>
      </c>
      <c r="E34" s="17">
        <f t="shared" si="4"/>
        <v>2.1500000000000963E-3</v>
      </c>
      <c r="F34" s="17">
        <f t="shared" si="0"/>
        <v>-2.7500000000000302E-3</v>
      </c>
      <c r="G34" s="17">
        <f t="shared" si="1"/>
        <v>1.9200000000001438E-3</v>
      </c>
      <c r="H34" s="17">
        <f t="shared" si="2"/>
        <v>0</v>
      </c>
      <c r="I34" s="18">
        <f t="shared" si="3"/>
        <v>1.9200000000001438E-3</v>
      </c>
      <c r="J34" s="28">
        <f t="shared" si="8"/>
        <v>2.0202786739721153E-2</v>
      </c>
      <c r="K34" s="28">
        <f t="shared" si="9"/>
        <v>3.357913638903007E-3</v>
      </c>
      <c r="L34" s="28">
        <f t="shared" si="10"/>
        <v>6.1537080153389878E-3</v>
      </c>
      <c r="M34" s="24">
        <f t="shared" si="5"/>
        <v>16.621041850137129</v>
      </c>
      <c r="N34" s="24">
        <f t="shared" si="6"/>
        <v>30.45969892480251</v>
      </c>
      <c r="O34" s="24">
        <f t="shared" si="7"/>
        <v>29.393456532084745</v>
      </c>
      <c r="P34" s="6">
        <f t="shared" si="11"/>
        <v>11.817837946020044</v>
      </c>
    </row>
    <row r="35" spans="2:16">
      <c r="B35" s="38">
        <v>1.1535</v>
      </c>
      <c r="C35" s="38">
        <v>1.1520600000000001</v>
      </c>
      <c r="D35" s="38">
        <v>1.1534800000000001</v>
      </c>
      <c r="E35" s="17">
        <f t="shared" si="4"/>
        <v>1.4399999999998858E-3</v>
      </c>
      <c r="F35" s="17">
        <f t="shared" si="0"/>
        <v>-1.2300000000000644E-3</v>
      </c>
      <c r="G35" s="17">
        <f t="shared" si="1"/>
        <v>5.1999999999985391E-4</v>
      </c>
      <c r="H35" s="17">
        <f t="shared" si="2"/>
        <v>0</v>
      </c>
      <c r="I35" s="18">
        <f t="shared" si="3"/>
        <v>5.1999999999985391E-4</v>
      </c>
      <c r="J35" s="28">
        <f t="shared" si="8"/>
        <v>2.019973054402667E-2</v>
      </c>
      <c r="K35" s="28">
        <f t="shared" si="9"/>
        <v>3.1180626646956492E-3</v>
      </c>
      <c r="L35" s="28">
        <f t="shared" si="10"/>
        <v>6.2341574428146284E-3</v>
      </c>
      <c r="M35" s="24">
        <f t="shared" si="5"/>
        <v>15.436159694801979</v>
      </c>
      <c r="N35" s="24">
        <f t="shared" si="6"/>
        <v>30.862577246893778</v>
      </c>
      <c r="O35" s="24">
        <f t="shared" si="7"/>
        <v>33.319305387355094</v>
      </c>
      <c r="P35" s="6">
        <f t="shared" si="11"/>
        <v>13.353657048972547</v>
      </c>
    </row>
    <row r="36" spans="2:16">
      <c r="B36" s="38">
        <v>1.15415</v>
      </c>
      <c r="C36" s="38">
        <v>1.1525099999999999</v>
      </c>
      <c r="D36" s="38">
        <v>1.15371</v>
      </c>
      <c r="E36" s="17">
        <f t="shared" si="4"/>
        <v>1.6400000000000858E-3</v>
      </c>
      <c r="F36" s="17">
        <f t="shared" si="0"/>
        <v>6.5000000000003944E-4</v>
      </c>
      <c r="G36" s="17">
        <f t="shared" si="1"/>
        <v>-4.4999999999983942E-4</v>
      </c>
      <c r="H36" s="17">
        <f t="shared" si="2"/>
        <v>6.5000000000003944E-4</v>
      </c>
      <c r="I36" s="18">
        <f t="shared" si="3"/>
        <v>0</v>
      </c>
      <c r="J36" s="28">
        <f t="shared" si="8"/>
        <v>2.0396892648024852E-2</v>
      </c>
      <c r="K36" s="28">
        <f t="shared" si="9"/>
        <v>3.5453439029317136E-3</v>
      </c>
      <c r="L36" s="28">
        <f t="shared" si="10"/>
        <v>5.7888604826135835E-3</v>
      </c>
      <c r="M36" s="24">
        <f t="shared" si="5"/>
        <v>17.381784392903736</v>
      </c>
      <c r="N36" s="24">
        <f t="shared" si="6"/>
        <v>28.381090112636116</v>
      </c>
      <c r="O36" s="24">
        <f t="shared" si="7"/>
        <v>24.035434483908681</v>
      </c>
      <c r="P36" s="6">
        <f t="shared" si="11"/>
        <v>14.116641151467986</v>
      </c>
    </row>
    <row r="37" spans="2:16">
      <c r="B37" s="38">
        <v>1.15465</v>
      </c>
      <c r="C37" s="38">
        <v>1.1524799999999999</v>
      </c>
      <c r="D37" s="38">
        <v>1.1529199999999999</v>
      </c>
      <c r="E37" s="17">
        <f t="shared" si="4"/>
        <v>2.1700000000000053E-3</v>
      </c>
      <c r="F37" s="17">
        <f t="shared" si="0"/>
        <v>4.9999999999994493E-4</v>
      </c>
      <c r="G37" s="17">
        <f t="shared" si="1"/>
        <v>2.9999999999974492E-5</v>
      </c>
      <c r="H37" s="17">
        <f t="shared" si="2"/>
        <v>4.9999999999994493E-4</v>
      </c>
      <c r="I37" s="18">
        <f t="shared" si="3"/>
        <v>0</v>
      </c>
      <c r="J37" s="28">
        <f t="shared" si="8"/>
        <v>2.1109971744594509E-2</v>
      </c>
      <c r="K37" s="28">
        <f t="shared" si="9"/>
        <v>3.7921050527222507E-3</v>
      </c>
      <c r="L37" s="28">
        <f t="shared" si="10"/>
        <v>5.3753704481411847E-3</v>
      </c>
      <c r="M37" s="24">
        <f t="shared" si="5"/>
        <v>17.963572375189322</v>
      </c>
      <c r="N37" s="24">
        <f t="shared" si="6"/>
        <v>25.463655343440333</v>
      </c>
      <c r="O37" s="24">
        <f t="shared" si="7"/>
        <v>17.270462247429126</v>
      </c>
      <c r="P37" s="6">
        <f t="shared" si="11"/>
        <v>14.341914086893782</v>
      </c>
    </row>
    <row r="38" spans="2:16">
      <c r="B38" s="38">
        <v>1.1543699999999999</v>
      </c>
      <c r="C38" s="38">
        <v>1.1524700000000001</v>
      </c>
      <c r="D38" s="38">
        <v>1.1539699999999999</v>
      </c>
      <c r="E38" s="17">
        <f t="shared" si="4"/>
        <v>1.8999999999997907E-3</v>
      </c>
      <c r="F38" s="17">
        <f t="shared" si="0"/>
        <v>-2.8000000000005798E-4</v>
      </c>
      <c r="G38" s="17">
        <f t="shared" si="1"/>
        <v>9.9999999998434674E-6</v>
      </c>
      <c r="H38" s="17">
        <f t="shared" si="2"/>
        <v>0</v>
      </c>
      <c r="I38" s="18">
        <f t="shared" si="3"/>
        <v>9.9999999998434674E-6</v>
      </c>
      <c r="J38" s="28">
        <f t="shared" si="8"/>
        <v>2.1502116619980405E-2</v>
      </c>
      <c r="K38" s="28">
        <f t="shared" si="9"/>
        <v>3.5212404060992329E-3</v>
      </c>
      <c r="L38" s="28">
        <f t="shared" si="10"/>
        <v>5.0014154161309434E-3</v>
      </c>
      <c r="M38" s="24">
        <f t="shared" si="5"/>
        <v>16.376250154029915</v>
      </c>
      <c r="N38" s="24">
        <f t="shared" si="6"/>
        <v>23.260107386281589</v>
      </c>
      <c r="O38" s="24">
        <f t="shared" si="7"/>
        <v>17.367532385513883</v>
      </c>
      <c r="P38" s="6">
        <f t="shared" si="11"/>
        <v>14.558029679652362</v>
      </c>
    </row>
    <row r="39" spans="2:16">
      <c r="B39" s="38">
        <v>1.1540299999999999</v>
      </c>
      <c r="C39" s="38">
        <v>1.1527000000000001</v>
      </c>
      <c r="D39" s="38">
        <v>1.1527099999999999</v>
      </c>
      <c r="E39" s="17">
        <f t="shared" si="4"/>
        <v>1.3299999999998313E-3</v>
      </c>
      <c r="F39" s="17">
        <f t="shared" si="0"/>
        <v>-3.4000000000000696E-4</v>
      </c>
      <c r="G39" s="17">
        <f t="shared" si="1"/>
        <v>-2.2999999999995246E-4</v>
      </c>
      <c r="H39" s="17">
        <f t="shared" si="2"/>
        <v>0</v>
      </c>
      <c r="I39" s="18">
        <f t="shared" si="3"/>
        <v>0</v>
      </c>
      <c r="J39" s="28">
        <f t="shared" si="8"/>
        <v>2.1296251147124495E-2</v>
      </c>
      <c r="K39" s="28">
        <f t="shared" si="9"/>
        <v>3.269723234235002E-3</v>
      </c>
      <c r="L39" s="28">
        <f t="shared" si="10"/>
        <v>4.6441714578358759E-3</v>
      </c>
      <c r="M39" s="24">
        <f t="shared" si="5"/>
        <v>15.353515563120567</v>
      </c>
      <c r="N39" s="24">
        <f t="shared" si="6"/>
        <v>21.807460034875437</v>
      </c>
      <c r="O39" s="24">
        <f t="shared" si="7"/>
        <v>17.367532385513893</v>
      </c>
      <c r="P39" s="6">
        <f t="shared" si="11"/>
        <v>14.758708444356758</v>
      </c>
    </row>
    <row r="40" spans="2:16">
      <c r="B40" s="38">
        <v>1.15273</v>
      </c>
      <c r="C40" s="38">
        <v>1.15127</v>
      </c>
      <c r="D40" s="38">
        <v>1.15157</v>
      </c>
      <c r="E40" s="17">
        <f t="shared" si="4"/>
        <v>1.4600000000000168E-3</v>
      </c>
      <c r="F40" s="17">
        <f t="shared" si="0"/>
        <v>-1.2999999999998568E-3</v>
      </c>
      <c r="G40" s="17">
        <f t="shared" si="1"/>
        <v>1.4300000000000423E-3</v>
      </c>
      <c r="H40" s="17">
        <f t="shared" si="2"/>
        <v>0</v>
      </c>
      <c r="I40" s="18">
        <f t="shared" si="3"/>
        <v>1.4300000000000423E-3</v>
      </c>
      <c r="J40" s="28">
        <f t="shared" si="8"/>
        <v>2.1235090350901334E-2</v>
      </c>
      <c r="K40" s="28">
        <f t="shared" si="9"/>
        <v>3.0361715746467875E-3</v>
      </c>
      <c r="L40" s="28">
        <f t="shared" si="10"/>
        <v>5.7424449251333555E-3</v>
      </c>
      <c r="M40" s="24">
        <f t="shared" si="5"/>
        <v>14.29789807566284</v>
      </c>
      <c r="N40" s="24">
        <f t="shared" si="6"/>
        <v>27.042243900269607</v>
      </c>
      <c r="O40" s="24">
        <f t="shared" si="7"/>
        <v>30.828016585009109</v>
      </c>
      <c r="P40" s="6">
        <f t="shared" si="11"/>
        <v>15.906516168689068</v>
      </c>
    </row>
    <row r="41" spans="2:16">
      <c r="B41" s="38">
        <v>1.15222</v>
      </c>
      <c r="C41" s="38">
        <v>1.1505700000000001</v>
      </c>
      <c r="D41" s="38">
        <v>1.15059</v>
      </c>
      <c r="E41" s="17">
        <f t="shared" si="4"/>
        <v>1.6499999999999293E-3</v>
      </c>
      <c r="F41" s="17">
        <f t="shared" si="0"/>
        <v>-5.1000000000001044E-4</v>
      </c>
      <c r="G41" s="17">
        <f t="shared" si="1"/>
        <v>6.9999999999992291E-4</v>
      </c>
      <c r="H41" s="17">
        <f t="shared" si="2"/>
        <v>0</v>
      </c>
      <c r="I41" s="18">
        <f t="shared" si="3"/>
        <v>6.9999999999992291E-4</v>
      </c>
      <c r="J41" s="28">
        <f t="shared" si="8"/>
        <v>2.136829818297974E-2</v>
      </c>
      <c r="K41" s="28">
        <f t="shared" si="9"/>
        <v>2.8193021764577313E-3</v>
      </c>
      <c r="L41" s="28">
        <f t="shared" si="10"/>
        <v>6.0322702876237531E-3</v>
      </c>
      <c r="M41" s="24">
        <f t="shared" si="5"/>
        <v>13.193854523723184</v>
      </c>
      <c r="N41" s="24">
        <f t="shared" si="6"/>
        <v>28.229998645510161</v>
      </c>
      <c r="O41" s="24">
        <f t="shared" si="7"/>
        <v>36.298274958532204</v>
      </c>
      <c r="P41" s="6">
        <f t="shared" si="11"/>
        <v>17.363070367963577</v>
      </c>
    </row>
    <row r="42" spans="2:16">
      <c r="B42" s="38">
        <v>1.1507499999999999</v>
      </c>
      <c r="C42" s="38">
        <v>1.1500699999999999</v>
      </c>
      <c r="D42" s="38">
        <v>1.1505799999999999</v>
      </c>
      <c r="E42" s="17">
        <f t="shared" si="4"/>
        <v>6.8000000000001393E-4</v>
      </c>
      <c r="F42" s="17">
        <f t="shared" si="0"/>
        <v>-1.4700000000000824E-3</v>
      </c>
      <c r="G42" s="17">
        <f t="shared" si="1"/>
        <v>5.0000000000016698E-4</v>
      </c>
      <c r="H42" s="17">
        <f t="shared" si="2"/>
        <v>0</v>
      </c>
      <c r="I42" s="18">
        <f t="shared" si="3"/>
        <v>5.0000000000016698E-4</v>
      </c>
      <c r="J42" s="28">
        <f t="shared" si="8"/>
        <v>2.0521991169909774E-2</v>
      </c>
      <c r="K42" s="28">
        <f t="shared" si="9"/>
        <v>2.6179234495678932E-3</v>
      </c>
      <c r="L42" s="28">
        <f t="shared" si="10"/>
        <v>6.1013938385079377E-3</v>
      </c>
      <c r="M42" s="24">
        <f t="shared" si="5"/>
        <v>12.756673696490061</v>
      </c>
      <c r="N42" s="24">
        <f t="shared" si="6"/>
        <v>29.731003137035085</v>
      </c>
      <c r="O42" s="24">
        <f t="shared" si="7"/>
        <v>39.951182803083576</v>
      </c>
      <c r="P42" s="6">
        <f t="shared" si="11"/>
        <v>18.976506970472148</v>
      </c>
    </row>
    <row r="43" spans="2:16">
      <c r="B43" s="38">
        <v>1.15059</v>
      </c>
      <c r="C43" s="38">
        <v>1.14954</v>
      </c>
      <c r="D43" s="38">
        <v>1.1499900000000001</v>
      </c>
      <c r="E43" s="17">
        <f t="shared" si="4"/>
        <v>1.0499999999999954E-3</v>
      </c>
      <c r="F43" s="17">
        <f t="shared" si="0"/>
        <v>-1.5999999999993797E-4</v>
      </c>
      <c r="G43" s="17">
        <f t="shared" si="1"/>
        <v>5.2999999999991942E-4</v>
      </c>
      <c r="H43" s="17">
        <f t="shared" si="2"/>
        <v>0</v>
      </c>
      <c r="I43" s="18">
        <f t="shared" si="3"/>
        <v>5.2999999999991942E-4</v>
      </c>
      <c r="J43" s="28">
        <f t="shared" si="8"/>
        <v>2.0106134657773358E-2</v>
      </c>
      <c r="K43" s="28">
        <f t="shared" si="9"/>
        <v>2.4309289174559009E-3</v>
      </c>
      <c r="L43" s="28">
        <f t="shared" si="10"/>
        <v>6.1955799929001472E-3</v>
      </c>
      <c r="M43" s="24">
        <f t="shared" si="5"/>
        <v>12.090483620212224</v>
      </c>
      <c r="N43" s="24">
        <f t="shared" si="6"/>
        <v>30.814376300343909</v>
      </c>
      <c r="O43" s="24">
        <f t="shared" si="7"/>
        <v>43.640493675544867</v>
      </c>
      <c r="P43" s="6">
        <f t="shared" si="11"/>
        <v>20.738220306548772</v>
      </c>
    </row>
    <row r="44" spans="2:16">
      <c r="B44" s="38">
        <v>1.15035</v>
      </c>
      <c r="C44" s="38">
        <v>1.14978</v>
      </c>
      <c r="D44" s="38">
        <v>1.1499200000000001</v>
      </c>
      <c r="E44" s="17">
        <f t="shared" si="4"/>
        <v>5.6999999999995943E-4</v>
      </c>
      <c r="F44" s="17">
        <f t="shared" si="0"/>
        <v>-2.4000000000001798E-4</v>
      </c>
      <c r="G44" s="17">
        <f t="shared" si="1"/>
        <v>-2.4000000000001798E-4</v>
      </c>
      <c r="H44" s="17">
        <f t="shared" si="2"/>
        <v>0</v>
      </c>
      <c r="I44" s="18">
        <f t="shared" si="3"/>
        <v>0</v>
      </c>
      <c r="J44" s="28">
        <f t="shared" si="8"/>
        <v>1.9239982182218077E-2</v>
      </c>
      <c r="K44" s="28">
        <f t="shared" si="9"/>
        <v>2.2572911376376225E-3</v>
      </c>
      <c r="L44" s="28">
        <f t="shared" si="10"/>
        <v>5.7530385648358511E-3</v>
      </c>
      <c r="M44" s="24">
        <f t="shared" si="5"/>
        <v>11.732293285197789</v>
      </c>
      <c r="N44" s="24">
        <f t="shared" si="6"/>
        <v>29.901475533344872</v>
      </c>
      <c r="O44" s="24">
        <f t="shared" si="7"/>
        <v>43.640493675544867</v>
      </c>
      <c r="P44" s="6">
        <f t="shared" si="11"/>
        <v>22.374096975762779</v>
      </c>
    </row>
    <row r="45" spans="2:16">
      <c r="B45" s="38">
        <v>1.15032</v>
      </c>
      <c r="C45" s="38">
        <v>1.14977</v>
      </c>
      <c r="D45" s="38">
        <v>1.14978</v>
      </c>
      <c r="E45" s="17">
        <f t="shared" si="4"/>
        <v>5.5000000000005045E-4</v>
      </c>
      <c r="F45" s="17">
        <f t="shared" si="0"/>
        <v>-2.9999999999974492E-5</v>
      </c>
      <c r="G45" s="17">
        <f t="shared" si="1"/>
        <v>1.0000000000065512E-5</v>
      </c>
      <c r="H45" s="17">
        <f t="shared" si="2"/>
        <v>0</v>
      </c>
      <c r="I45" s="18">
        <f t="shared" si="3"/>
        <v>1.0000000000065512E-5</v>
      </c>
      <c r="J45" s="28">
        <f t="shared" si="8"/>
        <v>1.8415697740631121E-2</v>
      </c>
      <c r="K45" s="28">
        <f t="shared" si="9"/>
        <v>2.0960560563777924E-3</v>
      </c>
      <c r="L45" s="28">
        <f t="shared" si="10"/>
        <v>5.3521072387762133E-3</v>
      </c>
      <c r="M45" s="24">
        <f t="shared" si="5"/>
        <v>11.381898670899661</v>
      </c>
      <c r="N45" s="24">
        <f t="shared" si="6"/>
        <v>29.06274480693552</v>
      </c>
      <c r="O45" s="24">
        <f t="shared" si="7"/>
        <v>43.716162674855745</v>
      </c>
      <c r="P45" s="6">
        <f t="shared" si="11"/>
        <v>23.898530239983703</v>
      </c>
    </row>
    <row r="46" spans="2:16">
      <c r="B46" s="38">
        <v>1.1501699999999999</v>
      </c>
      <c r="C46" s="38">
        <v>1.1495</v>
      </c>
      <c r="D46" s="38">
        <v>1.1500699999999999</v>
      </c>
      <c r="E46" s="17">
        <f t="shared" si="4"/>
        <v>6.6999999999994841E-4</v>
      </c>
      <c r="F46" s="17">
        <f t="shared" si="0"/>
        <v>-1.500000000000945E-4</v>
      </c>
      <c r="G46" s="17">
        <f t="shared" si="1"/>
        <v>2.6999999999999247E-4</v>
      </c>
      <c r="H46" s="17">
        <f t="shared" si="2"/>
        <v>0</v>
      </c>
      <c r="I46" s="18">
        <f t="shared" si="3"/>
        <v>2.6999999999999247E-4</v>
      </c>
      <c r="J46" s="28">
        <f t="shared" si="8"/>
        <v>1.7770290759157419E-2</v>
      </c>
      <c r="K46" s="28">
        <f t="shared" si="9"/>
        <v>1.9463377666365214E-3</v>
      </c>
      <c r="L46" s="28">
        <f t="shared" si="10"/>
        <v>5.2398138645779052E-3</v>
      </c>
      <c r="M46" s="24">
        <f t="shared" si="5"/>
        <v>10.952762636331828</v>
      </c>
      <c r="N46" s="24">
        <f t="shared" si="6"/>
        <v>29.486371019999851</v>
      </c>
      <c r="O46" s="24">
        <f t="shared" si="7"/>
        <v>45.830873977603524</v>
      </c>
      <c r="P46" s="6">
        <f t="shared" si="11"/>
        <v>25.465126221242262</v>
      </c>
    </row>
    <row r="47" spans="2:16">
      <c r="B47" s="38">
        <v>1.1504799999999999</v>
      </c>
      <c r="C47" s="38">
        <v>1.1494500000000001</v>
      </c>
      <c r="D47" s="38">
        <v>1.15011</v>
      </c>
      <c r="E47" s="17">
        <f t="shared" si="4"/>
        <v>1.0299999999998644E-3</v>
      </c>
      <c r="F47" s="17">
        <f t="shared" si="0"/>
        <v>3.1000000000003247E-4</v>
      </c>
      <c r="G47" s="17">
        <f t="shared" si="1"/>
        <v>4.9999999999883471E-5</v>
      </c>
      <c r="H47" s="17">
        <f t="shared" si="2"/>
        <v>3.1000000000003247E-4</v>
      </c>
      <c r="I47" s="18">
        <f t="shared" si="3"/>
        <v>0</v>
      </c>
      <c r="J47" s="28">
        <f t="shared" si="8"/>
        <v>1.7530984276360323E-2</v>
      </c>
      <c r="K47" s="28">
        <f t="shared" si="9"/>
        <v>2.1173136404482309E-3</v>
      </c>
      <c r="L47" s="28">
        <f t="shared" si="10"/>
        <v>4.865541445679483E-3</v>
      </c>
      <c r="M47" s="24">
        <f t="shared" si="5"/>
        <v>12.07755142022074</v>
      </c>
      <c r="N47" s="24">
        <f t="shared" si="6"/>
        <v>27.753954763626297</v>
      </c>
      <c r="O47" s="24">
        <f t="shared" si="7"/>
        <v>39.356792763620987</v>
      </c>
      <c r="P47" s="6">
        <f t="shared" si="11"/>
        <v>26.45738811712646</v>
      </c>
    </row>
    <row r="48" spans="2:16">
      <c r="B48" s="38">
        <v>1.1504300000000001</v>
      </c>
      <c r="C48" s="38">
        <v>1.14944</v>
      </c>
      <c r="D48" s="38">
        <v>1.14975</v>
      </c>
      <c r="E48" s="17">
        <f t="shared" si="4"/>
        <v>9.900000000000464E-4</v>
      </c>
      <c r="F48" s="17">
        <f t="shared" si="0"/>
        <v>-4.9999999999883471E-5</v>
      </c>
      <c r="G48" s="17">
        <f t="shared" si="1"/>
        <v>1.0000000000065512E-5</v>
      </c>
      <c r="H48" s="17">
        <f t="shared" si="2"/>
        <v>0</v>
      </c>
      <c r="I48" s="18">
        <f t="shared" si="3"/>
        <v>1.0000000000065512E-5</v>
      </c>
      <c r="J48" s="28">
        <f t="shared" si="8"/>
        <v>1.7268771113763202E-2</v>
      </c>
      <c r="K48" s="28">
        <f t="shared" si="9"/>
        <v>1.9660769518447859E-3</v>
      </c>
      <c r="L48" s="28">
        <f t="shared" si="10"/>
        <v>4.5280027709881567E-3</v>
      </c>
      <c r="M48" s="24">
        <f t="shared" si="5"/>
        <v>11.38515843943188</v>
      </c>
      <c r="N48" s="24">
        <f t="shared" si="6"/>
        <v>26.220758507704932</v>
      </c>
      <c r="O48" s="24">
        <f t="shared" si="7"/>
        <v>39.450175059227178</v>
      </c>
      <c r="P48" s="6">
        <f t="shared" si="11"/>
        <v>27.38544432727651</v>
      </c>
    </row>
    <row r="49" spans="2:17">
      <c r="B49" s="38">
        <v>1.15038</v>
      </c>
      <c r="C49" s="38">
        <v>1.1494</v>
      </c>
      <c r="D49" s="38">
        <v>1.15002</v>
      </c>
      <c r="E49" s="17">
        <f t="shared" si="4"/>
        <v>9.7999999999998089E-4</v>
      </c>
      <c r="F49" s="17">
        <f t="shared" si="0"/>
        <v>-5.0000000000105516E-5</v>
      </c>
      <c r="G49" s="17">
        <f t="shared" si="1"/>
        <v>4.0000000000040004E-5</v>
      </c>
      <c r="H49" s="17">
        <f t="shared" si="2"/>
        <v>0</v>
      </c>
      <c r="I49" s="18">
        <f t="shared" si="3"/>
        <v>4.0000000000040004E-5</v>
      </c>
      <c r="J49" s="28">
        <f t="shared" si="8"/>
        <v>1.7015287462780096E-2</v>
      </c>
      <c r="K49" s="28">
        <f t="shared" si="9"/>
        <v>1.8256428838558725E-3</v>
      </c>
      <c r="L49" s="28">
        <f t="shared" si="10"/>
        <v>4.2445740016318996E-3</v>
      </c>
      <c r="M49" s="24">
        <f t="shared" si="5"/>
        <v>10.729427215669174</v>
      </c>
      <c r="N49" s="24">
        <f t="shared" si="6"/>
        <v>24.945649674838855</v>
      </c>
      <c r="O49" s="24">
        <f t="shared" si="7"/>
        <v>39.8491711813301</v>
      </c>
      <c r="P49" s="6">
        <f t="shared" si="11"/>
        <v>28.275710531137484</v>
      </c>
    </row>
    <row r="50" spans="2:17">
      <c r="B50" s="38">
        <v>1.1503300000000001</v>
      </c>
      <c r="C50" s="38">
        <v>1.1497299999999999</v>
      </c>
      <c r="D50" s="38">
        <v>1.1499600000000001</v>
      </c>
      <c r="E50" s="17">
        <f t="shared" si="4"/>
        <v>6.0000000000015596E-4</v>
      </c>
      <c r="F50" s="17">
        <f t="shared" si="0"/>
        <v>-4.9999999999883471E-5</v>
      </c>
      <c r="G50" s="17">
        <f t="shared" si="1"/>
        <v>-3.2999999999994145E-4</v>
      </c>
      <c r="H50" s="17">
        <f t="shared" si="2"/>
        <v>0</v>
      </c>
      <c r="I50" s="18">
        <f t="shared" si="3"/>
        <v>0</v>
      </c>
      <c r="J50" s="28">
        <f t="shared" si="8"/>
        <v>1.6399909786867388E-2</v>
      </c>
      <c r="K50" s="28">
        <f t="shared" si="9"/>
        <v>1.6952398207233101E-3</v>
      </c>
      <c r="L50" s="28">
        <f t="shared" si="10"/>
        <v>3.9413901443724779E-3</v>
      </c>
      <c r="M50" s="24">
        <f t="shared" si="5"/>
        <v>10.336885036287292</v>
      </c>
      <c r="N50" s="24">
        <f t="shared" si="6"/>
        <v>24.032998934717543</v>
      </c>
      <c r="O50" s="24">
        <f t="shared" si="7"/>
        <v>39.849171181330092</v>
      </c>
      <c r="P50" s="6">
        <f t="shared" si="11"/>
        <v>29.102386291865532</v>
      </c>
    </row>
    <row r="51" spans="2:17">
      <c r="B51" s="38">
        <v>1.15021</v>
      </c>
      <c r="C51" s="38">
        <v>1.1494500000000001</v>
      </c>
      <c r="D51" s="38">
        <v>1.14998</v>
      </c>
      <c r="E51" s="17">
        <f t="shared" si="4"/>
        <v>7.5999999999987189E-4</v>
      </c>
      <c r="F51" s="17">
        <f t="shared" si="0"/>
        <v>-1.2000000000012001E-4</v>
      </c>
      <c r="G51" s="17">
        <f t="shared" si="1"/>
        <v>2.7999999999983594E-4</v>
      </c>
      <c r="H51" s="17">
        <f t="shared" si="2"/>
        <v>0</v>
      </c>
      <c r="I51" s="18">
        <f t="shared" si="3"/>
        <v>2.7999999999983594E-4</v>
      </c>
      <c r="J51" s="28">
        <f t="shared" si="8"/>
        <v>1.5988487659233875E-2</v>
      </c>
      <c r="K51" s="28">
        <f t="shared" si="9"/>
        <v>1.5741512621002165E-3</v>
      </c>
      <c r="L51" s="28">
        <f t="shared" si="10"/>
        <v>3.9398622769171374E-3</v>
      </c>
      <c r="M51" s="24">
        <f t="shared" si="5"/>
        <v>9.8455294562590634</v>
      </c>
      <c r="N51" s="24">
        <f t="shared" si="6"/>
        <v>24.641869580715085</v>
      </c>
      <c r="O51" s="24">
        <f t="shared" si="7"/>
        <v>42.903612732849986</v>
      </c>
      <c r="P51" s="6">
        <f t="shared" si="11"/>
        <v>30.088188180507277</v>
      </c>
    </row>
    <row r="52" spans="2:17">
      <c r="B52" s="38">
        <v>1.1500300000000001</v>
      </c>
      <c r="C52" s="38">
        <v>1.14903</v>
      </c>
      <c r="D52" s="38">
        <v>1.14906</v>
      </c>
      <c r="E52" s="17">
        <f t="shared" si="4"/>
        <v>1.0000000000001119E-3</v>
      </c>
      <c r="F52" s="17">
        <f t="shared" si="0"/>
        <v>-1.7999999999984695E-4</v>
      </c>
      <c r="G52" s="17">
        <f t="shared" si="1"/>
        <v>4.2000000000008697E-4</v>
      </c>
      <c r="H52" s="17">
        <f t="shared" si="2"/>
        <v>0</v>
      </c>
      <c r="I52" s="18">
        <f t="shared" si="3"/>
        <v>4.2000000000008697E-4</v>
      </c>
      <c r="J52" s="28">
        <f t="shared" si="8"/>
        <v>1.5846452826431566E-2</v>
      </c>
      <c r="K52" s="28">
        <f t="shared" si="9"/>
        <v>1.4617118862359153E-3</v>
      </c>
      <c r="L52" s="28">
        <f t="shared" si="10"/>
        <v>4.0784435428517143E-3</v>
      </c>
      <c r="M52" s="24">
        <f t="shared" si="5"/>
        <v>9.2242213588507891</v>
      </c>
      <c r="N52" s="24">
        <f t="shared" si="6"/>
        <v>25.73726491047228</v>
      </c>
      <c r="O52" s="24">
        <f t="shared" si="7"/>
        <v>47.232098270692944</v>
      </c>
      <c r="P52" s="6">
        <f t="shared" si="11"/>
        <v>31.312753186949106</v>
      </c>
    </row>
    <row r="53" spans="2:17">
      <c r="B53" s="38">
        <v>1.14906</v>
      </c>
      <c r="C53" s="38">
        <v>1.14812</v>
      </c>
      <c r="D53" s="38">
        <v>1.14882</v>
      </c>
      <c r="E53" s="17">
        <f t="shared" si="4"/>
        <v>9.3999999999994088E-4</v>
      </c>
      <c r="F53" s="17">
        <f t="shared" si="0"/>
        <v>-9.7000000000013742E-4</v>
      </c>
      <c r="G53" s="17">
        <f t="shared" si="1"/>
        <v>9.0999999999996639E-4</v>
      </c>
      <c r="H53" s="17">
        <f t="shared" si="2"/>
        <v>0</v>
      </c>
      <c r="I53" s="18">
        <f t="shared" si="3"/>
        <v>9.0999999999996639E-4</v>
      </c>
      <c r="J53" s="28">
        <f t="shared" si="8"/>
        <v>1.5654563338829253E-2</v>
      </c>
      <c r="K53" s="28">
        <f t="shared" si="9"/>
        <v>1.3573038943619214E-3</v>
      </c>
      <c r="L53" s="28">
        <f t="shared" si="10"/>
        <v>4.6971261469337007E-3</v>
      </c>
      <c r="M53" s="24">
        <f t="shared" si="5"/>
        <v>8.6703401748376656</v>
      </c>
      <c r="N53" s="24">
        <f t="shared" si="6"/>
        <v>30.004836578756862</v>
      </c>
      <c r="O53" s="24">
        <f t="shared" si="7"/>
        <v>55.163280932998802</v>
      </c>
      <c r="P53" s="6">
        <f t="shared" si="11"/>
        <v>33.016362311666946</v>
      </c>
    </row>
    <row r="54" spans="2:17">
      <c r="B54" s="38">
        <v>1.1515299999999999</v>
      </c>
      <c r="C54" s="38">
        <v>1.1487099999999999</v>
      </c>
      <c r="D54" s="38">
        <v>1.1515</v>
      </c>
      <c r="E54" s="17">
        <f t="shared" si="4"/>
        <v>2.8200000000000447E-3</v>
      </c>
      <c r="F54" s="17">
        <f t="shared" si="0"/>
        <v>2.4699999999999722E-3</v>
      </c>
      <c r="G54" s="17">
        <f t="shared" si="1"/>
        <v>-5.8999999999986841E-4</v>
      </c>
      <c r="H54" s="17">
        <f t="shared" si="2"/>
        <v>2.4699999999999722E-3</v>
      </c>
      <c r="I54" s="18">
        <f t="shared" si="3"/>
        <v>0</v>
      </c>
      <c r="J54" s="28">
        <f t="shared" si="8"/>
        <v>1.7356380243198636E-2</v>
      </c>
      <c r="K54" s="28">
        <f t="shared" si="9"/>
        <v>3.7303536161931846E-3</v>
      </c>
      <c r="L54" s="28">
        <f t="shared" si="10"/>
        <v>4.361617136438436E-3</v>
      </c>
      <c r="M54" s="24">
        <f t="shared" si="5"/>
        <v>21.492693545101265</v>
      </c>
      <c r="N54" s="24">
        <f t="shared" si="6"/>
        <v>25.129762515704289</v>
      </c>
      <c r="O54" s="24">
        <f t="shared" si="7"/>
        <v>7.8011097610548807</v>
      </c>
      <c r="P54" s="6">
        <f t="shared" si="11"/>
        <v>31.215272843766083</v>
      </c>
    </row>
    <row r="55" spans="2:17">
      <c r="B55" s="38">
        <v>1.15208</v>
      </c>
      <c r="C55" s="38">
        <v>1.1509</v>
      </c>
      <c r="D55" s="38">
        <v>1.1517299999999999</v>
      </c>
      <c r="E55" s="17">
        <f t="shared" si="4"/>
        <v>1.1799999999999589E-3</v>
      </c>
      <c r="F55" s="17">
        <f t="shared" si="0"/>
        <v>5.5000000000005045E-4</v>
      </c>
      <c r="G55" s="17">
        <f t="shared" si="1"/>
        <v>-2.1900000000001363E-3</v>
      </c>
      <c r="H55" s="17">
        <f t="shared" si="2"/>
        <v>5.5000000000005045E-4</v>
      </c>
      <c r="I55" s="18">
        <f t="shared" si="3"/>
        <v>0</v>
      </c>
      <c r="J55" s="28">
        <f t="shared" si="8"/>
        <v>1.7296638797255834E-2</v>
      </c>
      <c r="K55" s="28">
        <f t="shared" si="9"/>
        <v>4.0138997864651504E-3</v>
      </c>
      <c r="L55" s="28">
        <f t="shared" si="10"/>
        <v>4.0500730552642623E-3</v>
      </c>
      <c r="M55" s="24">
        <f t="shared" si="5"/>
        <v>23.206241591296735</v>
      </c>
      <c r="N55" s="24">
        <f t="shared" si="6"/>
        <v>23.415376263201029</v>
      </c>
      <c r="O55" s="24">
        <f t="shared" si="7"/>
        <v>0.44857875279443687</v>
      </c>
      <c r="P55" s="6">
        <f t="shared" si="11"/>
        <v>29.017651837268112</v>
      </c>
    </row>
    <row r="56" spans="2:17" ht="13.5" thickBot="1">
      <c r="B56" s="38">
        <v>1.1526799999999999</v>
      </c>
      <c r="C56" s="38">
        <v>1.15144</v>
      </c>
      <c r="D56" s="38">
        <v>1.1526099999999999</v>
      </c>
      <c r="E56" s="17">
        <f t="shared" si="4"/>
        <v>1.2399999999999078E-3</v>
      </c>
      <c r="F56" s="17">
        <f t="shared" si="0"/>
        <v>5.9999999999993392E-4</v>
      </c>
      <c r="G56" s="17">
        <f t="shared" si="1"/>
        <v>-5.3999999999998494E-4</v>
      </c>
      <c r="H56" s="17">
        <f t="shared" si="2"/>
        <v>5.9999999999993392E-4</v>
      </c>
      <c r="I56" s="18">
        <f t="shared" si="3"/>
        <v>0</v>
      </c>
      <c r="J56" s="28">
        <f t="shared" si="8"/>
        <v>1.7301164597451752E-2</v>
      </c>
      <c r="K56" s="28">
        <f t="shared" si="9"/>
        <v>4.3271926588604303E-3</v>
      </c>
      <c r="L56" s="28">
        <f t="shared" si="10"/>
        <v>3.7607821227453866E-3</v>
      </c>
      <c r="M56" s="24">
        <f t="shared" si="5"/>
        <v>25.010990644512869</v>
      </c>
      <c r="N56" s="24">
        <f t="shared" si="6"/>
        <v>21.737161689677833</v>
      </c>
      <c r="O56" s="24">
        <f t="shared" si="7"/>
        <v>7.0031194632704654</v>
      </c>
      <c r="P56" s="6">
        <f t="shared" si="11"/>
        <v>27.445185239125426</v>
      </c>
    </row>
    <row r="57" spans="2:17" ht="13.5" thickBot="1">
      <c r="B57" s="38">
        <v>1.15262</v>
      </c>
      <c r="C57" s="38">
        <v>1.1516299999999999</v>
      </c>
      <c r="D57" s="38">
        <v>1.1518200000000001</v>
      </c>
      <c r="E57" s="17">
        <f t="shared" si="4"/>
        <v>9.900000000000464E-4</v>
      </c>
      <c r="F57" s="17">
        <f t="shared" si="0"/>
        <v>-5.9999999999948983E-5</v>
      </c>
      <c r="G57" s="17">
        <f t="shared" si="1"/>
        <v>-1.8999999999991246E-4</v>
      </c>
      <c r="H57" s="17">
        <f t="shared" si="2"/>
        <v>0</v>
      </c>
      <c r="I57" s="18">
        <f t="shared" si="3"/>
        <v>0</v>
      </c>
      <c r="J57" s="28">
        <f t="shared" si="8"/>
        <v>1.7055367126205246E-2</v>
      </c>
      <c r="K57" s="28">
        <f t="shared" si="9"/>
        <v>4.018107468941828E-3</v>
      </c>
      <c r="L57" s="28">
        <f t="shared" si="10"/>
        <v>3.4921548282635731E-3</v>
      </c>
      <c r="M57" s="24">
        <f t="shared" si="5"/>
        <v>23.55919658139802</v>
      </c>
      <c r="N57" s="24">
        <f t="shared" si="6"/>
        <v>20.475401100559974</v>
      </c>
      <c r="O57" s="24">
        <f t="shared" si="7"/>
        <v>7.0031194632704654</v>
      </c>
      <c r="P57" s="33">
        <f t="shared" si="11"/>
        <v>25.985037683707215</v>
      </c>
      <c r="Q57" s="32">
        <v>38.700000000000003</v>
      </c>
    </row>
    <row r="58" spans="2:17" ht="13.5" thickBot="1">
      <c r="P58" s="34" t="s">
        <v>141</v>
      </c>
      <c r="Q58" s="35" t="s">
        <v>142</v>
      </c>
    </row>
  </sheetData>
  <pageMargins left="0.75" right="0.75" top="1" bottom="1" header="0.5" footer="0.5"/>
  <pageSetup paperSize="10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B491"/>
  <sheetViews>
    <sheetView workbookViewId="0">
      <selection activeCell="F9" sqref="F9"/>
    </sheetView>
  </sheetViews>
  <sheetFormatPr baseColWidth="10" defaultRowHeight="12.75"/>
  <cols>
    <col min="1" max="1" width="40.140625" bestFit="1" customWidth="1"/>
  </cols>
  <sheetData>
    <row r="2" spans="1:2">
      <c r="A2" t="s">
        <v>7</v>
      </c>
    </row>
    <row r="3" spans="1:2">
      <c r="A3" t="s">
        <v>13</v>
      </c>
    </row>
    <row r="4" spans="1:2">
      <c r="A4" s="30">
        <v>11576</v>
      </c>
      <c r="B4">
        <f>A4/10000</f>
        <v>1.1576</v>
      </c>
    </row>
    <row r="5" spans="1:2">
      <c r="A5" s="30">
        <v>115764</v>
      </c>
      <c r="B5">
        <f t="shared" ref="B5:B68" si="0">A5/100000</f>
        <v>1.15764</v>
      </c>
    </row>
    <row r="6" spans="1:2">
      <c r="A6" s="30">
        <v>115722</v>
      </c>
      <c r="B6">
        <f t="shared" si="0"/>
        <v>1.1572199999999999</v>
      </c>
    </row>
    <row r="7" spans="1:2">
      <c r="A7" s="30">
        <v>115806</v>
      </c>
      <c r="B7">
        <f t="shared" si="0"/>
        <v>1.1580600000000001</v>
      </c>
    </row>
    <row r="8" spans="1:2">
      <c r="A8" s="30">
        <v>115982</v>
      </c>
      <c r="B8">
        <f t="shared" si="0"/>
        <v>1.1598200000000001</v>
      </c>
    </row>
    <row r="9" spans="1:2">
      <c r="A9" s="30">
        <v>11596</v>
      </c>
      <c r="B9">
        <f>A9/10000</f>
        <v>1.1596</v>
      </c>
    </row>
    <row r="10" spans="1:2">
      <c r="A10" s="30">
        <v>115883</v>
      </c>
      <c r="B10">
        <f t="shared" si="0"/>
        <v>1.15883</v>
      </c>
    </row>
    <row r="11" spans="1:2">
      <c r="A11" s="30">
        <v>115805</v>
      </c>
      <c r="B11">
        <f t="shared" si="0"/>
        <v>1.15805</v>
      </c>
    </row>
    <row r="12" spans="1:2">
      <c r="A12" s="30">
        <v>115896</v>
      </c>
      <c r="B12">
        <f t="shared" si="0"/>
        <v>1.15896</v>
      </c>
    </row>
    <row r="13" spans="1:2">
      <c r="A13" s="30">
        <v>115901</v>
      </c>
      <c r="B13">
        <f t="shared" si="0"/>
        <v>1.1590100000000001</v>
      </c>
    </row>
    <row r="14" spans="1:2">
      <c r="A14" s="30">
        <v>116209</v>
      </c>
      <c r="B14">
        <f t="shared" si="0"/>
        <v>1.1620900000000001</v>
      </c>
    </row>
    <row r="15" spans="1:2">
      <c r="A15" s="30">
        <v>116006</v>
      </c>
      <c r="B15">
        <f t="shared" si="0"/>
        <v>1.1600600000000001</v>
      </c>
    </row>
    <row r="16" spans="1:2">
      <c r="A16" s="30">
        <v>115928</v>
      </c>
      <c r="B16">
        <f t="shared" si="0"/>
        <v>1.1592800000000001</v>
      </c>
    </row>
    <row r="17" spans="1:2">
      <c r="A17" s="30">
        <v>115942</v>
      </c>
      <c r="B17">
        <f t="shared" si="0"/>
        <v>1.1594199999999999</v>
      </c>
    </row>
    <row r="18" spans="1:2">
      <c r="A18" s="30">
        <v>115865</v>
      </c>
      <c r="B18">
        <f t="shared" si="0"/>
        <v>1.15865</v>
      </c>
    </row>
    <row r="19" spans="1:2">
      <c r="A19" s="30">
        <v>115794</v>
      </c>
      <c r="B19">
        <f t="shared" si="0"/>
        <v>1.15794</v>
      </c>
    </row>
    <row r="20" spans="1:2">
      <c r="A20" s="30">
        <v>115805</v>
      </c>
      <c r="B20">
        <f t="shared" si="0"/>
        <v>1.15805</v>
      </c>
    </row>
    <row r="21" spans="1:2">
      <c r="A21" s="30">
        <v>115808</v>
      </c>
      <c r="B21">
        <f t="shared" si="0"/>
        <v>1.15808</v>
      </c>
    </row>
    <row r="22" spans="1:2">
      <c r="A22" s="30">
        <v>115762</v>
      </c>
      <c r="B22">
        <f t="shared" si="0"/>
        <v>1.1576200000000001</v>
      </c>
    </row>
    <row r="23" spans="1:2">
      <c r="A23" s="30">
        <v>115753</v>
      </c>
      <c r="B23">
        <f t="shared" si="0"/>
        <v>1.1575299999999999</v>
      </c>
    </row>
    <row r="24" spans="1:2">
      <c r="A24" s="30">
        <v>115768</v>
      </c>
      <c r="B24">
        <f t="shared" si="0"/>
        <v>1.15768</v>
      </c>
    </row>
    <row r="25" spans="1:2">
      <c r="A25" s="30">
        <v>115801</v>
      </c>
      <c r="B25">
        <f t="shared" si="0"/>
        <v>1.15801</v>
      </c>
    </row>
    <row r="26" spans="1:2">
      <c r="A26" s="30">
        <v>11579</v>
      </c>
      <c r="B26">
        <f>A26/10000</f>
        <v>1.1578999999999999</v>
      </c>
    </row>
    <row r="27" spans="1:2">
      <c r="A27" s="30">
        <v>115718</v>
      </c>
      <c r="B27">
        <f t="shared" si="0"/>
        <v>1.1571800000000001</v>
      </c>
    </row>
    <row r="28" spans="1:2">
      <c r="A28" s="30">
        <v>115629</v>
      </c>
      <c r="B28">
        <f t="shared" si="0"/>
        <v>1.15629</v>
      </c>
    </row>
    <row r="29" spans="1:2">
      <c r="A29" s="30">
        <v>115648</v>
      </c>
      <c r="B29">
        <f t="shared" si="0"/>
        <v>1.15648</v>
      </c>
    </row>
    <row r="30" spans="1:2">
      <c r="A30" s="30">
        <v>11559</v>
      </c>
      <c r="B30">
        <f>A30/10000</f>
        <v>1.1558999999999999</v>
      </c>
    </row>
    <row r="31" spans="1:2">
      <c r="A31" s="30">
        <v>115712</v>
      </c>
      <c r="B31">
        <f t="shared" si="0"/>
        <v>1.1571199999999999</v>
      </c>
    </row>
    <row r="32" spans="1:2">
      <c r="A32" s="30">
        <v>115718</v>
      </c>
      <c r="B32">
        <f t="shared" si="0"/>
        <v>1.1571800000000001</v>
      </c>
    </row>
    <row r="33" spans="1:2">
      <c r="A33" s="30">
        <v>115774</v>
      </c>
      <c r="B33">
        <f t="shared" si="0"/>
        <v>1.15774</v>
      </c>
    </row>
    <row r="34" spans="1:2">
      <c r="A34" s="30">
        <v>115693</v>
      </c>
      <c r="B34">
        <f t="shared" si="0"/>
        <v>1.15693</v>
      </c>
    </row>
    <row r="35" spans="1:2">
      <c r="A35" s="30">
        <v>115748</v>
      </c>
      <c r="B35">
        <f t="shared" si="0"/>
        <v>1.1574800000000001</v>
      </c>
    </row>
    <row r="36" spans="1:2">
      <c r="A36" s="30">
        <v>115473</v>
      </c>
      <c r="B36">
        <f t="shared" si="0"/>
        <v>1.15473</v>
      </c>
    </row>
    <row r="37" spans="1:2">
      <c r="A37" s="30">
        <v>11535</v>
      </c>
      <c r="B37">
        <f>A37/10000</f>
        <v>1.1535</v>
      </c>
    </row>
    <row r="38" spans="1:2">
      <c r="A38" s="30">
        <v>115415</v>
      </c>
      <c r="B38">
        <f t="shared" si="0"/>
        <v>1.15415</v>
      </c>
    </row>
    <row r="39" spans="1:2">
      <c r="A39" s="30">
        <v>115465</v>
      </c>
      <c r="B39">
        <f t="shared" si="0"/>
        <v>1.15465</v>
      </c>
    </row>
    <row r="40" spans="1:2">
      <c r="A40" s="30">
        <v>115437</v>
      </c>
      <c r="B40">
        <f t="shared" si="0"/>
        <v>1.1543699999999999</v>
      </c>
    </row>
    <row r="41" spans="1:2">
      <c r="A41" s="30">
        <v>115403</v>
      </c>
      <c r="B41">
        <f t="shared" si="0"/>
        <v>1.1540299999999999</v>
      </c>
    </row>
    <row r="42" spans="1:2">
      <c r="A42" s="30">
        <v>115273</v>
      </c>
      <c r="B42">
        <f t="shared" si="0"/>
        <v>1.15273</v>
      </c>
    </row>
    <row r="43" spans="1:2">
      <c r="A43" s="30">
        <v>115222</v>
      </c>
      <c r="B43">
        <f t="shared" si="0"/>
        <v>1.15222</v>
      </c>
    </row>
    <row r="44" spans="1:2">
      <c r="A44" s="30">
        <v>115075</v>
      </c>
      <c r="B44">
        <f t="shared" si="0"/>
        <v>1.1507499999999999</v>
      </c>
    </row>
    <row r="45" spans="1:2">
      <c r="A45" s="30">
        <v>115059</v>
      </c>
      <c r="B45">
        <f t="shared" si="0"/>
        <v>1.15059</v>
      </c>
    </row>
    <row r="46" spans="1:2">
      <c r="A46" s="30">
        <v>115035</v>
      </c>
      <c r="B46">
        <f t="shared" si="0"/>
        <v>1.15035</v>
      </c>
    </row>
    <row r="47" spans="1:2">
      <c r="A47" s="30">
        <v>115032</v>
      </c>
      <c r="B47">
        <f t="shared" si="0"/>
        <v>1.15032</v>
      </c>
    </row>
    <row r="48" spans="1:2">
      <c r="A48" s="30">
        <v>115017</v>
      </c>
      <c r="B48">
        <f t="shared" si="0"/>
        <v>1.1501699999999999</v>
      </c>
    </row>
    <row r="49" spans="1:2">
      <c r="A49" s="30">
        <v>115048</v>
      </c>
      <c r="B49">
        <f t="shared" si="0"/>
        <v>1.1504799999999999</v>
      </c>
    </row>
    <row r="50" spans="1:2">
      <c r="A50" s="30">
        <v>115043</v>
      </c>
      <c r="B50">
        <f t="shared" si="0"/>
        <v>1.1504300000000001</v>
      </c>
    </row>
    <row r="51" spans="1:2">
      <c r="A51" s="30">
        <v>115038</v>
      </c>
      <c r="B51">
        <f t="shared" si="0"/>
        <v>1.15038</v>
      </c>
    </row>
    <row r="52" spans="1:2">
      <c r="A52" s="30">
        <v>115033</v>
      </c>
      <c r="B52">
        <f t="shared" si="0"/>
        <v>1.1503300000000001</v>
      </c>
    </row>
    <row r="53" spans="1:2">
      <c r="A53" s="30">
        <v>115021</v>
      </c>
      <c r="B53">
        <f t="shared" si="0"/>
        <v>1.15021</v>
      </c>
    </row>
    <row r="54" spans="1:2">
      <c r="A54" s="30">
        <v>115003</v>
      </c>
      <c r="B54">
        <f t="shared" si="0"/>
        <v>1.1500300000000001</v>
      </c>
    </row>
    <row r="55" spans="1:2">
      <c r="A55" s="30">
        <v>114906</v>
      </c>
      <c r="B55">
        <f t="shared" si="0"/>
        <v>1.14906</v>
      </c>
    </row>
    <row r="56" spans="1:2">
      <c r="A56" s="30">
        <v>115153</v>
      </c>
      <c r="B56">
        <f t="shared" si="0"/>
        <v>1.1515299999999999</v>
      </c>
    </row>
    <row r="57" spans="1:2">
      <c r="A57" s="30">
        <v>115208</v>
      </c>
      <c r="B57">
        <f t="shared" si="0"/>
        <v>1.15208</v>
      </c>
    </row>
    <row r="58" spans="1:2">
      <c r="A58" s="30">
        <v>115268</v>
      </c>
      <c r="B58">
        <f t="shared" si="0"/>
        <v>1.1526799999999999</v>
      </c>
    </row>
    <row r="59" spans="1:2">
      <c r="A59" s="30">
        <v>115262</v>
      </c>
      <c r="B59">
        <f t="shared" si="0"/>
        <v>1.15262</v>
      </c>
    </row>
    <row r="60" spans="1:2">
      <c r="A60" t="s">
        <v>14</v>
      </c>
    </row>
    <row r="61" spans="1:2">
      <c r="A61" t="s">
        <v>8</v>
      </c>
    </row>
    <row r="62" spans="1:2">
      <c r="A62" t="s">
        <v>13</v>
      </c>
    </row>
    <row r="63" spans="1:2">
      <c r="A63" s="30">
        <v>115711</v>
      </c>
      <c r="B63">
        <f t="shared" si="0"/>
        <v>1.1571100000000001</v>
      </c>
    </row>
    <row r="64" spans="1:2">
      <c r="A64" s="30">
        <v>115716</v>
      </c>
      <c r="B64">
        <f t="shared" si="0"/>
        <v>1.15716</v>
      </c>
    </row>
    <row r="65" spans="1:2">
      <c r="A65" s="30">
        <v>115657</v>
      </c>
      <c r="B65">
        <f t="shared" si="0"/>
        <v>1.1565700000000001</v>
      </c>
    </row>
    <row r="66" spans="1:2">
      <c r="A66" s="30">
        <v>115677</v>
      </c>
      <c r="B66">
        <f t="shared" si="0"/>
        <v>1.1567700000000001</v>
      </c>
    </row>
    <row r="67" spans="1:2">
      <c r="A67" s="30">
        <v>115698</v>
      </c>
      <c r="B67">
        <f t="shared" si="0"/>
        <v>1.1569799999999999</v>
      </c>
    </row>
    <row r="68" spans="1:2">
      <c r="A68" s="30">
        <v>115832</v>
      </c>
      <c r="B68">
        <f t="shared" si="0"/>
        <v>1.15832</v>
      </c>
    </row>
    <row r="69" spans="1:2">
      <c r="A69" s="30">
        <v>115657</v>
      </c>
      <c r="B69">
        <f t="shared" ref="B69:B132" si="1">A69/100000</f>
        <v>1.1565700000000001</v>
      </c>
    </row>
    <row r="70" spans="1:2">
      <c r="A70" s="30">
        <v>115665</v>
      </c>
      <c r="B70">
        <f t="shared" si="1"/>
        <v>1.15665</v>
      </c>
    </row>
    <row r="71" spans="1:2">
      <c r="A71" s="30">
        <v>115741</v>
      </c>
      <c r="B71">
        <f t="shared" si="1"/>
        <v>1.15741</v>
      </c>
    </row>
    <row r="72" spans="1:2">
      <c r="A72" s="30">
        <v>115768</v>
      </c>
      <c r="B72">
        <f t="shared" si="1"/>
        <v>1.15768</v>
      </c>
    </row>
    <row r="73" spans="1:2">
      <c r="A73" s="30">
        <v>115875</v>
      </c>
      <c r="B73">
        <f t="shared" si="1"/>
        <v>1.1587499999999999</v>
      </c>
    </row>
    <row r="74" spans="1:2">
      <c r="A74" s="30">
        <v>115733</v>
      </c>
      <c r="B74">
        <f t="shared" si="1"/>
        <v>1.15733</v>
      </c>
    </row>
    <row r="75" spans="1:2">
      <c r="A75" s="30">
        <v>115747</v>
      </c>
      <c r="B75">
        <f t="shared" si="1"/>
        <v>1.15747</v>
      </c>
    </row>
    <row r="76" spans="1:2">
      <c r="A76" s="30">
        <v>115817</v>
      </c>
      <c r="B76">
        <f t="shared" si="1"/>
        <v>1.1581699999999999</v>
      </c>
    </row>
    <row r="77" spans="1:2">
      <c r="A77" s="30">
        <v>11571</v>
      </c>
      <c r="B77">
        <f>A77/10000</f>
        <v>1.1571</v>
      </c>
    </row>
    <row r="78" spans="1:2">
      <c r="A78" s="30">
        <v>115734</v>
      </c>
      <c r="B78">
        <f t="shared" si="1"/>
        <v>1.15734</v>
      </c>
    </row>
    <row r="79" spans="1:2">
      <c r="A79" s="30">
        <v>115748</v>
      </c>
      <c r="B79">
        <f t="shared" si="1"/>
        <v>1.1574800000000001</v>
      </c>
    </row>
    <row r="80" spans="1:2">
      <c r="A80" s="30">
        <v>115711</v>
      </c>
      <c r="B80">
        <f t="shared" si="1"/>
        <v>1.1571100000000001</v>
      </c>
    </row>
    <row r="81" spans="1:2">
      <c r="A81" s="30">
        <v>115709</v>
      </c>
      <c r="B81">
        <f t="shared" si="1"/>
        <v>1.15709</v>
      </c>
    </row>
    <row r="82" spans="1:2">
      <c r="A82" s="30">
        <v>115712</v>
      </c>
      <c r="B82">
        <f t="shared" si="1"/>
        <v>1.1571199999999999</v>
      </c>
    </row>
    <row r="83" spans="1:2">
      <c r="A83" s="30">
        <v>115716</v>
      </c>
      <c r="B83">
        <f t="shared" si="1"/>
        <v>1.15716</v>
      </c>
    </row>
    <row r="84" spans="1:2">
      <c r="A84" s="30">
        <v>115744</v>
      </c>
      <c r="B84">
        <f t="shared" si="1"/>
        <v>1.15744</v>
      </c>
    </row>
    <row r="85" spans="1:2">
      <c r="A85" s="30">
        <v>11569</v>
      </c>
      <c r="B85">
        <f>A85/10000</f>
        <v>1.1569</v>
      </c>
    </row>
    <row r="86" spans="1:2">
      <c r="A86" s="30">
        <v>115579</v>
      </c>
      <c r="B86">
        <f t="shared" si="1"/>
        <v>1.1557900000000001</v>
      </c>
    </row>
    <row r="87" spans="1:2">
      <c r="A87" s="30">
        <v>115564</v>
      </c>
      <c r="B87">
        <f t="shared" si="1"/>
        <v>1.15564</v>
      </c>
    </row>
    <row r="88" spans="1:2">
      <c r="A88" s="30">
        <v>115563</v>
      </c>
      <c r="B88">
        <f t="shared" si="1"/>
        <v>1.1556299999999999</v>
      </c>
    </row>
    <row r="89" spans="1:2">
      <c r="A89" s="30">
        <v>115477</v>
      </c>
      <c r="B89">
        <f t="shared" si="1"/>
        <v>1.1547700000000001</v>
      </c>
    </row>
    <row r="90" spans="1:2">
      <c r="A90" s="30">
        <v>115542</v>
      </c>
      <c r="B90">
        <f t="shared" si="1"/>
        <v>1.1554199999999999</v>
      </c>
    </row>
    <row r="91" spans="1:2">
      <c r="A91" s="30">
        <v>115556</v>
      </c>
      <c r="B91">
        <f t="shared" si="1"/>
        <v>1.1555599999999999</v>
      </c>
    </row>
    <row r="92" spans="1:2">
      <c r="A92" s="30">
        <v>115612</v>
      </c>
      <c r="B92">
        <f t="shared" si="1"/>
        <v>1.15612</v>
      </c>
    </row>
    <row r="93" spans="1:2">
      <c r="A93" s="30">
        <v>115518</v>
      </c>
      <c r="B93">
        <f t="shared" si="1"/>
        <v>1.1551800000000001</v>
      </c>
    </row>
    <row r="94" spans="1:2">
      <c r="A94" s="30">
        <v>11545</v>
      </c>
      <c r="B94">
        <f>A94/10000</f>
        <v>1.1545000000000001</v>
      </c>
    </row>
    <row r="95" spans="1:2">
      <c r="A95" s="30">
        <v>115258</v>
      </c>
      <c r="B95">
        <f t="shared" si="1"/>
        <v>1.1525799999999999</v>
      </c>
    </row>
    <row r="96" spans="1:2">
      <c r="A96" s="30">
        <v>115206</v>
      </c>
      <c r="B96">
        <f t="shared" si="1"/>
        <v>1.1520600000000001</v>
      </c>
    </row>
    <row r="97" spans="1:2">
      <c r="A97" s="30">
        <v>115251</v>
      </c>
      <c r="B97">
        <f t="shared" si="1"/>
        <v>1.1525099999999999</v>
      </c>
    </row>
    <row r="98" spans="1:2">
      <c r="A98" s="30">
        <v>115248</v>
      </c>
      <c r="B98">
        <f t="shared" si="1"/>
        <v>1.1524799999999999</v>
      </c>
    </row>
    <row r="99" spans="1:2">
      <c r="A99" s="30">
        <v>115247</v>
      </c>
      <c r="B99">
        <f t="shared" si="1"/>
        <v>1.1524700000000001</v>
      </c>
    </row>
    <row r="100" spans="1:2">
      <c r="A100" s="30">
        <v>11527</v>
      </c>
      <c r="B100">
        <f>A100/10000</f>
        <v>1.1527000000000001</v>
      </c>
    </row>
    <row r="101" spans="1:2">
      <c r="A101" s="30">
        <v>115127</v>
      </c>
      <c r="B101">
        <f t="shared" si="1"/>
        <v>1.15127</v>
      </c>
    </row>
    <row r="102" spans="1:2">
      <c r="A102" s="30">
        <v>115057</v>
      </c>
      <c r="B102">
        <f t="shared" si="1"/>
        <v>1.1505700000000001</v>
      </c>
    </row>
    <row r="103" spans="1:2">
      <c r="A103" s="30">
        <v>115007</v>
      </c>
      <c r="B103">
        <f t="shared" si="1"/>
        <v>1.1500699999999999</v>
      </c>
    </row>
    <row r="104" spans="1:2">
      <c r="A104" s="30">
        <v>114954</v>
      </c>
      <c r="B104">
        <f t="shared" si="1"/>
        <v>1.14954</v>
      </c>
    </row>
    <row r="105" spans="1:2">
      <c r="A105" s="30">
        <v>114978</v>
      </c>
      <c r="B105">
        <f t="shared" si="1"/>
        <v>1.14978</v>
      </c>
    </row>
    <row r="106" spans="1:2">
      <c r="A106" s="30">
        <v>114977</v>
      </c>
      <c r="B106">
        <f t="shared" si="1"/>
        <v>1.14977</v>
      </c>
    </row>
    <row r="107" spans="1:2">
      <c r="A107" s="30">
        <v>11495</v>
      </c>
      <c r="B107">
        <f>A107/10000</f>
        <v>1.1495</v>
      </c>
    </row>
    <row r="108" spans="1:2">
      <c r="A108" s="30">
        <v>114945</v>
      </c>
      <c r="B108">
        <f t="shared" si="1"/>
        <v>1.1494500000000001</v>
      </c>
    </row>
    <row r="109" spans="1:2">
      <c r="A109" s="30">
        <v>114944</v>
      </c>
      <c r="B109">
        <f t="shared" si="1"/>
        <v>1.14944</v>
      </c>
    </row>
    <row r="110" spans="1:2">
      <c r="A110" s="30">
        <v>11494</v>
      </c>
      <c r="B110">
        <f>A110/10000</f>
        <v>1.1494</v>
      </c>
    </row>
    <row r="111" spans="1:2">
      <c r="A111" s="30">
        <v>114973</v>
      </c>
      <c r="B111">
        <f t="shared" si="1"/>
        <v>1.1497299999999999</v>
      </c>
    </row>
    <row r="112" spans="1:2">
      <c r="A112" s="30">
        <v>114945</v>
      </c>
      <c r="B112">
        <f t="shared" si="1"/>
        <v>1.1494500000000001</v>
      </c>
    </row>
    <row r="113" spans="1:2">
      <c r="A113" s="30">
        <v>114903</v>
      </c>
      <c r="B113">
        <f t="shared" si="1"/>
        <v>1.14903</v>
      </c>
    </row>
    <row r="114" spans="1:2">
      <c r="A114" s="30">
        <v>114812</v>
      </c>
      <c r="B114">
        <f t="shared" si="1"/>
        <v>1.14812</v>
      </c>
    </row>
    <row r="115" spans="1:2">
      <c r="A115" s="30">
        <v>114871</v>
      </c>
      <c r="B115">
        <f t="shared" si="1"/>
        <v>1.1487099999999999</v>
      </c>
    </row>
    <row r="116" spans="1:2">
      <c r="A116" s="30">
        <v>11509</v>
      </c>
      <c r="B116">
        <f>A116/10000</f>
        <v>1.1509</v>
      </c>
    </row>
    <row r="117" spans="1:2">
      <c r="A117" s="30">
        <v>115144</v>
      </c>
      <c r="B117">
        <f t="shared" si="1"/>
        <v>1.15144</v>
      </c>
    </row>
    <row r="118" spans="1:2">
      <c r="A118" s="30">
        <v>115163</v>
      </c>
      <c r="B118">
        <f t="shared" si="1"/>
        <v>1.1516299999999999</v>
      </c>
    </row>
    <row r="119" spans="1:2">
      <c r="A119" t="s">
        <v>14</v>
      </c>
    </row>
    <row r="120" spans="1:2">
      <c r="A120" t="s">
        <v>9</v>
      </c>
    </row>
    <row r="121" spans="1:2">
      <c r="A121" t="s">
        <v>13</v>
      </c>
    </row>
    <row r="122" spans="1:2">
      <c r="A122" s="30">
        <v>115758</v>
      </c>
      <c r="B122">
        <f t="shared" si="1"/>
        <v>1.1575800000000001</v>
      </c>
    </row>
    <row r="123" spans="1:2">
      <c r="A123" s="30">
        <v>115721</v>
      </c>
      <c r="B123">
        <f t="shared" si="1"/>
        <v>1.1572100000000001</v>
      </c>
    </row>
    <row r="124" spans="1:2">
      <c r="A124" s="30">
        <v>115706</v>
      </c>
      <c r="B124">
        <f t="shared" si="1"/>
        <v>1.15706</v>
      </c>
    </row>
    <row r="125" spans="1:2">
      <c r="A125" s="30">
        <v>115765</v>
      </c>
      <c r="B125">
        <f t="shared" si="1"/>
        <v>1.1576500000000001</v>
      </c>
    </row>
    <row r="126" spans="1:2">
      <c r="A126" s="30">
        <v>115934</v>
      </c>
      <c r="B126">
        <f t="shared" si="1"/>
        <v>1.15934</v>
      </c>
    </row>
    <row r="127" spans="1:2">
      <c r="A127" s="30">
        <v>115871</v>
      </c>
      <c r="B127">
        <f t="shared" si="1"/>
        <v>1.1587099999999999</v>
      </c>
    </row>
    <row r="128" spans="1:2">
      <c r="A128" s="30">
        <v>115727</v>
      </c>
      <c r="B128">
        <f t="shared" si="1"/>
        <v>1.15727</v>
      </c>
    </row>
    <row r="129" spans="1:2">
      <c r="A129" s="30">
        <v>115774</v>
      </c>
      <c r="B129">
        <f t="shared" si="1"/>
        <v>1.15774</v>
      </c>
    </row>
    <row r="130" spans="1:2">
      <c r="A130" s="30">
        <v>115894</v>
      </c>
      <c r="B130">
        <f t="shared" si="1"/>
        <v>1.1589400000000001</v>
      </c>
    </row>
    <row r="131" spans="1:2">
      <c r="A131" s="30">
        <v>115875</v>
      </c>
      <c r="B131">
        <f t="shared" si="1"/>
        <v>1.1587499999999999</v>
      </c>
    </row>
    <row r="132" spans="1:2">
      <c r="A132" s="30">
        <v>116006</v>
      </c>
      <c r="B132">
        <f t="shared" si="1"/>
        <v>1.1600600000000001</v>
      </c>
    </row>
    <row r="133" spans="1:2">
      <c r="A133" s="30">
        <v>115802</v>
      </c>
      <c r="B133">
        <f t="shared" ref="B133:B177" si="2">A133/100000</f>
        <v>1.15802</v>
      </c>
    </row>
    <row r="134" spans="1:2">
      <c r="A134" s="30">
        <v>11592</v>
      </c>
      <c r="B134">
        <f>A134/10000</f>
        <v>1.1592</v>
      </c>
    </row>
    <row r="135" spans="1:2">
      <c r="A135" s="30">
        <v>115828</v>
      </c>
      <c r="B135">
        <f t="shared" si="2"/>
        <v>1.15828</v>
      </c>
    </row>
    <row r="136" spans="1:2">
      <c r="A136" s="30">
        <v>11574</v>
      </c>
      <c r="B136">
        <f>A136/10000</f>
        <v>1.1574</v>
      </c>
    </row>
    <row r="137" spans="1:2">
      <c r="A137" s="30">
        <v>115773</v>
      </c>
      <c r="B137">
        <f t="shared" si="2"/>
        <v>1.1577299999999999</v>
      </c>
    </row>
    <row r="138" spans="1:2">
      <c r="A138" s="30">
        <v>115802</v>
      </c>
      <c r="B138">
        <f t="shared" si="2"/>
        <v>1.15802</v>
      </c>
    </row>
    <row r="139" spans="1:2">
      <c r="A139" s="30">
        <v>115733</v>
      </c>
      <c r="B139">
        <f t="shared" si="2"/>
        <v>1.15733</v>
      </c>
    </row>
    <row r="140" spans="1:2">
      <c r="A140" s="30">
        <v>115716</v>
      </c>
      <c r="B140">
        <f t="shared" si="2"/>
        <v>1.15716</v>
      </c>
    </row>
    <row r="141" spans="1:2">
      <c r="A141" s="30">
        <v>115734</v>
      </c>
      <c r="B141">
        <f t="shared" si="2"/>
        <v>1.15734</v>
      </c>
    </row>
    <row r="142" spans="1:2">
      <c r="A142" s="30">
        <v>115759</v>
      </c>
      <c r="B142">
        <f t="shared" si="2"/>
        <v>1.1575899999999999</v>
      </c>
    </row>
    <row r="143" spans="1:2">
      <c r="A143" s="30">
        <v>115768</v>
      </c>
      <c r="B143">
        <f t="shared" si="2"/>
        <v>1.15768</v>
      </c>
    </row>
    <row r="144" spans="1:2">
      <c r="A144" s="30">
        <v>115711</v>
      </c>
      <c r="B144">
        <f t="shared" si="2"/>
        <v>1.1571100000000001</v>
      </c>
    </row>
    <row r="145" spans="1:2">
      <c r="A145" s="30">
        <v>115608</v>
      </c>
      <c r="B145">
        <f t="shared" si="2"/>
        <v>1.15608</v>
      </c>
    </row>
    <row r="146" spans="1:2">
      <c r="A146" s="30">
        <v>115608</v>
      </c>
      <c r="B146">
        <f t="shared" si="2"/>
        <v>1.15608</v>
      </c>
    </row>
    <row r="147" spans="1:2">
      <c r="A147" s="30">
        <v>115578</v>
      </c>
      <c r="B147">
        <f t="shared" si="2"/>
        <v>1.15578</v>
      </c>
    </row>
    <row r="148" spans="1:2">
      <c r="A148" s="30">
        <v>115541</v>
      </c>
      <c r="B148">
        <f t="shared" si="2"/>
        <v>1.15541</v>
      </c>
    </row>
    <row r="149" spans="1:2">
      <c r="A149" s="30">
        <v>115712</v>
      </c>
      <c r="B149">
        <f t="shared" si="2"/>
        <v>1.1571199999999999</v>
      </c>
    </row>
    <row r="150" spans="1:2">
      <c r="A150" s="30">
        <v>115632</v>
      </c>
      <c r="B150">
        <f t="shared" si="2"/>
        <v>1.15632</v>
      </c>
    </row>
    <row r="151" spans="1:2">
      <c r="A151" s="30">
        <v>11565</v>
      </c>
      <c r="B151">
        <f>A151/10000</f>
        <v>1.1565000000000001</v>
      </c>
    </row>
    <row r="152" spans="1:2">
      <c r="A152" s="30">
        <v>115666</v>
      </c>
      <c r="B152">
        <f t="shared" si="2"/>
        <v>1.15666</v>
      </c>
    </row>
    <row r="153" spans="1:2">
      <c r="A153" s="30">
        <v>11547</v>
      </c>
      <c r="B153">
        <f>A153/10000</f>
        <v>1.1547000000000001</v>
      </c>
    </row>
    <row r="154" spans="1:2">
      <c r="A154" s="30">
        <v>115312</v>
      </c>
      <c r="B154">
        <f t="shared" si="2"/>
        <v>1.1531199999999999</v>
      </c>
    </row>
    <row r="155" spans="1:2">
      <c r="A155" s="30">
        <v>115348</v>
      </c>
      <c r="B155">
        <f t="shared" si="2"/>
        <v>1.1534800000000001</v>
      </c>
    </row>
    <row r="156" spans="1:2">
      <c r="A156" s="30">
        <v>115371</v>
      </c>
      <c r="B156">
        <f t="shared" si="2"/>
        <v>1.15371</v>
      </c>
    </row>
    <row r="157" spans="1:2">
      <c r="A157" s="30">
        <v>115292</v>
      </c>
      <c r="B157">
        <f t="shared" si="2"/>
        <v>1.1529199999999999</v>
      </c>
    </row>
    <row r="158" spans="1:2">
      <c r="A158" s="30">
        <v>115397</v>
      </c>
      <c r="B158">
        <f t="shared" si="2"/>
        <v>1.1539699999999999</v>
      </c>
    </row>
    <row r="159" spans="1:2">
      <c r="A159" s="30">
        <v>115271</v>
      </c>
      <c r="B159">
        <f t="shared" si="2"/>
        <v>1.1527099999999999</v>
      </c>
    </row>
    <row r="160" spans="1:2">
      <c r="A160" s="30">
        <v>115157</v>
      </c>
      <c r="B160">
        <f t="shared" si="2"/>
        <v>1.15157</v>
      </c>
    </row>
    <row r="161" spans="1:2">
      <c r="A161" s="30">
        <v>115059</v>
      </c>
      <c r="B161">
        <f t="shared" si="2"/>
        <v>1.15059</v>
      </c>
    </row>
    <row r="162" spans="1:2">
      <c r="A162" s="30">
        <v>115058</v>
      </c>
      <c r="B162">
        <f t="shared" si="2"/>
        <v>1.1505799999999999</v>
      </c>
    </row>
    <row r="163" spans="1:2">
      <c r="A163" s="30">
        <v>114999</v>
      </c>
      <c r="B163">
        <f t="shared" si="2"/>
        <v>1.1499900000000001</v>
      </c>
    </row>
    <row r="164" spans="1:2">
      <c r="A164" s="30">
        <v>114992</v>
      </c>
      <c r="B164">
        <f t="shared" si="2"/>
        <v>1.1499200000000001</v>
      </c>
    </row>
    <row r="165" spans="1:2">
      <c r="A165" s="30">
        <v>114978</v>
      </c>
      <c r="B165">
        <f t="shared" si="2"/>
        <v>1.14978</v>
      </c>
    </row>
    <row r="166" spans="1:2">
      <c r="A166" s="30">
        <v>115007</v>
      </c>
      <c r="B166">
        <f t="shared" si="2"/>
        <v>1.1500699999999999</v>
      </c>
    </row>
    <row r="167" spans="1:2">
      <c r="A167" s="30">
        <v>115011</v>
      </c>
      <c r="B167">
        <f t="shared" si="2"/>
        <v>1.15011</v>
      </c>
    </row>
    <row r="168" spans="1:2">
      <c r="A168" s="30">
        <v>114975</v>
      </c>
      <c r="B168">
        <f t="shared" si="2"/>
        <v>1.14975</v>
      </c>
    </row>
    <row r="169" spans="1:2">
      <c r="A169" s="30">
        <v>115002</v>
      </c>
      <c r="B169">
        <f t="shared" si="2"/>
        <v>1.15002</v>
      </c>
    </row>
    <row r="170" spans="1:2">
      <c r="A170" s="30">
        <v>114996</v>
      </c>
      <c r="B170">
        <f t="shared" si="2"/>
        <v>1.1499600000000001</v>
      </c>
    </row>
    <row r="171" spans="1:2">
      <c r="A171" s="30">
        <v>114998</v>
      </c>
      <c r="B171">
        <f t="shared" si="2"/>
        <v>1.14998</v>
      </c>
    </row>
    <row r="172" spans="1:2">
      <c r="A172" s="30">
        <v>114906</v>
      </c>
      <c r="B172">
        <f t="shared" si="2"/>
        <v>1.14906</v>
      </c>
    </row>
    <row r="173" spans="1:2">
      <c r="A173" s="30">
        <v>114882</v>
      </c>
      <c r="B173">
        <f t="shared" si="2"/>
        <v>1.14882</v>
      </c>
    </row>
    <row r="174" spans="1:2">
      <c r="A174" s="30">
        <v>11515</v>
      </c>
      <c r="B174">
        <f>A174/10000</f>
        <v>1.1515</v>
      </c>
    </row>
    <row r="175" spans="1:2">
      <c r="A175" s="30">
        <v>115173</v>
      </c>
      <c r="B175">
        <f t="shared" si="2"/>
        <v>1.1517299999999999</v>
      </c>
    </row>
    <row r="176" spans="1:2">
      <c r="A176" s="30">
        <v>115261</v>
      </c>
      <c r="B176">
        <f t="shared" si="2"/>
        <v>1.1526099999999999</v>
      </c>
    </row>
    <row r="177" spans="1:2">
      <c r="A177" s="30">
        <v>115182</v>
      </c>
      <c r="B177">
        <f t="shared" si="2"/>
        <v>1.1518200000000001</v>
      </c>
    </row>
    <row r="178" spans="1:2">
      <c r="A178" t="s">
        <v>14</v>
      </c>
    </row>
    <row r="179" spans="1:2">
      <c r="A179" t="s">
        <v>15</v>
      </c>
    </row>
    <row r="180" spans="1:2">
      <c r="A180" t="s">
        <v>13</v>
      </c>
    </row>
    <row r="181" spans="1:2">
      <c r="A181" t="s">
        <v>16</v>
      </c>
    </row>
    <row r="182" spans="1:2">
      <c r="A182" t="s">
        <v>17</v>
      </c>
    </row>
    <row r="183" spans="1:2">
      <c r="A183" t="s">
        <v>18</v>
      </c>
    </row>
    <row r="184" spans="1:2">
      <c r="A184" t="s">
        <v>19</v>
      </c>
    </row>
    <row r="185" spans="1:2">
      <c r="A185" t="s">
        <v>20</v>
      </c>
    </row>
    <row r="186" spans="1:2">
      <c r="A186" t="s">
        <v>21</v>
      </c>
    </row>
    <row r="187" spans="1:2">
      <c r="A187" t="s">
        <v>22</v>
      </c>
    </row>
    <row r="188" spans="1:2">
      <c r="A188" t="s">
        <v>23</v>
      </c>
    </row>
    <row r="189" spans="1:2">
      <c r="A189" t="s">
        <v>24</v>
      </c>
    </row>
    <row r="190" spans="1:2">
      <c r="A190" t="s">
        <v>25</v>
      </c>
    </row>
    <row r="191" spans="1:2">
      <c r="A191" t="s">
        <v>26</v>
      </c>
    </row>
    <row r="192" spans="1:2">
      <c r="A192" t="s">
        <v>27</v>
      </c>
    </row>
    <row r="193" spans="1:1">
      <c r="A193" t="s">
        <v>28</v>
      </c>
    </row>
    <row r="194" spans="1:1">
      <c r="A194" t="s">
        <v>23</v>
      </c>
    </row>
    <row r="195" spans="1:1">
      <c r="A195" t="s">
        <v>29</v>
      </c>
    </row>
    <row r="196" spans="1:1">
      <c r="A196" t="s">
        <v>30</v>
      </c>
    </row>
    <row r="197" spans="1:1">
      <c r="A197" t="s">
        <v>31</v>
      </c>
    </row>
    <row r="198" spans="1:1">
      <c r="A198" t="s">
        <v>32</v>
      </c>
    </row>
    <row r="199" spans="1:1">
      <c r="A199" t="s">
        <v>33</v>
      </c>
    </row>
    <row r="200" spans="1:1">
      <c r="A200" t="s">
        <v>34</v>
      </c>
    </row>
    <row r="201" spans="1:1">
      <c r="A201" t="s">
        <v>30</v>
      </c>
    </row>
    <row r="202" spans="1:1">
      <c r="A202" t="s">
        <v>35</v>
      </c>
    </row>
    <row r="203" spans="1:1">
      <c r="A203" t="s">
        <v>36</v>
      </c>
    </row>
    <row r="204" spans="1:1">
      <c r="A204" t="s">
        <v>17</v>
      </c>
    </row>
    <row r="205" spans="1:1">
      <c r="A205" t="s">
        <v>37</v>
      </c>
    </row>
    <row r="206" spans="1:1">
      <c r="A206" t="s">
        <v>38</v>
      </c>
    </row>
    <row r="207" spans="1:1">
      <c r="A207" t="s">
        <v>39</v>
      </c>
    </row>
    <row r="208" spans="1:1">
      <c r="A208" t="s">
        <v>40</v>
      </c>
    </row>
    <row r="209" spans="1:1">
      <c r="A209" t="s">
        <v>40</v>
      </c>
    </row>
    <row r="210" spans="1:1">
      <c r="A210" t="s">
        <v>41</v>
      </c>
    </row>
    <row r="211" spans="1:1">
      <c r="A211" t="s">
        <v>42</v>
      </c>
    </row>
    <row r="212" spans="1:1">
      <c r="A212" t="s">
        <v>43</v>
      </c>
    </row>
    <row r="213" spans="1:1">
      <c r="A213" t="s">
        <v>44</v>
      </c>
    </row>
    <row r="214" spans="1:1">
      <c r="A214" t="s">
        <v>45</v>
      </c>
    </row>
    <row r="215" spans="1:1">
      <c r="A215" t="s">
        <v>46</v>
      </c>
    </row>
    <row r="216" spans="1:1">
      <c r="A216" t="s">
        <v>47</v>
      </c>
    </row>
    <row r="217" spans="1:1">
      <c r="A217" t="s">
        <v>24</v>
      </c>
    </row>
    <row r="218" spans="1:1">
      <c r="A218" t="s">
        <v>48</v>
      </c>
    </row>
    <row r="219" spans="1:1">
      <c r="A219" t="s">
        <v>49</v>
      </c>
    </row>
    <row r="220" spans="1:1">
      <c r="A220" t="s">
        <v>50</v>
      </c>
    </row>
    <row r="221" spans="1:1">
      <c r="A221" t="s">
        <v>51</v>
      </c>
    </row>
    <row r="222" spans="1:1">
      <c r="A222" t="s">
        <v>30</v>
      </c>
    </row>
    <row r="223" spans="1:1">
      <c r="A223" t="s">
        <v>52</v>
      </c>
    </row>
    <row r="224" spans="1:1">
      <c r="A224" t="s">
        <v>53</v>
      </c>
    </row>
    <row r="225" spans="1:1">
      <c r="A225" t="s">
        <v>54</v>
      </c>
    </row>
    <row r="226" spans="1:1">
      <c r="A226" t="s">
        <v>55</v>
      </c>
    </row>
    <row r="227" spans="1:1">
      <c r="A227" t="s">
        <v>56</v>
      </c>
    </row>
    <row r="228" spans="1:1">
      <c r="A228" t="s">
        <v>29</v>
      </c>
    </row>
    <row r="229" spans="1:1">
      <c r="A229" t="s">
        <v>57</v>
      </c>
    </row>
    <row r="230" spans="1:1">
      <c r="A230" t="s">
        <v>35</v>
      </c>
    </row>
    <row r="231" spans="1:1">
      <c r="A231" t="s">
        <v>58</v>
      </c>
    </row>
    <row r="232" spans="1:1">
      <c r="A232" t="s">
        <v>59</v>
      </c>
    </row>
    <row r="233" spans="1:1">
      <c r="A233" t="s">
        <v>60</v>
      </c>
    </row>
    <row r="234" spans="1:1">
      <c r="A234" t="s">
        <v>61</v>
      </c>
    </row>
    <row r="235" spans="1:1">
      <c r="A235" t="s">
        <v>55</v>
      </c>
    </row>
    <row r="236" spans="1:1">
      <c r="A236" t="s">
        <v>14</v>
      </c>
    </row>
    <row r="237" spans="1:1">
      <c r="A237" t="s">
        <v>62</v>
      </c>
    </row>
    <row r="238" spans="1:1">
      <c r="A238" t="s">
        <v>13</v>
      </c>
    </row>
    <row r="239" spans="1:1">
      <c r="A239" s="31">
        <v>4.0000000000000003E-5</v>
      </c>
    </row>
    <row r="240" spans="1:1">
      <c r="A240" t="s">
        <v>63</v>
      </c>
    </row>
    <row r="241" spans="1:1">
      <c r="A241" t="s">
        <v>64</v>
      </c>
    </row>
    <row r="242" spans="1:1">
      <c r="A242" t="s">
        <v>65</v>
      </c>
    </row>
    <row r="243" spans="1:1">
      <c r="A243" t="s">
        <v>63</v>
      </c>
    </row>
    <row r="244" spans="1:1">
      <c r="A244" t="s">
        <v>63</v>
      </c>
    </row>
    <row r="245" spans="1:1">
      <c r="A245" t="s">
        <v>63</v>
      </c>
    </row>
    <row r="246" spans="1:1">
      <c r="A246" t="s">
        <v>66</v>
      </c>
    </row>
    <row r="247" spans="1:1">
      <c r="A247" s="31">
        <v>5.0000000000000002E-5</v>
      </c>
    </row>
    <row r="248" spans="1:1">
      <c r="A248" t="s">
        <v>67</v>
      </c>
    </row>
    <row r="249" spans="1:1">
      <c r="A249" t="s">
        <v>63</v>
      </c>
    </row>
    <row r="250" spans="1:1">
      <c r="A250" t="s">
        <v>63</v>
      </c>
    </row>
    <row r="251" spans="1:1">
      <c r="A251" t="s">
        <v>68</v>
      </c>
    </row>
    <row r="252" spans="1:1">
      <c r="A252" t="s">
        <v>63</v>
      </c>
    </row>
    <row r="253" spans="1:1">
      <c r="A253" t="s">
        <v>63</v>
      </c>
    </row>
    <row r="254" spans="1:1">
      <c r="A254" t="s">
        <v>69</v>
      </c>
    </row>
    <row r="255" spans="1:1">
      <c r="A255" t="s">
        <v>63</v>
      </c>
    </row>
    <row r="256" spans="1:1">
      <c r="A256" t="s">
        <v>63</v>
      </c>
    </row>
    <row r="257" spans="1:1">
      <c r="A257" t="s">
        <v>63</v>
      </c>
    </row>
    <row r="258" spans="1:1">
      <c r="A258" t="s">
        <v>70</v>
      </c>
    </row>
    <row r="259" spans="1:1">
      <c r="A259" t="s">
        <v>71</v>
      </c>
    </row>
    <row r="260" spans="1:1">
      <c r="A260" t="s">
        <v>63</v>
      </c>
    </row>
    <row r="261" spans="1:1">
      <c r="A261" t="s">
        <v>63</v>
      </c>
    </row>
    <row r="262" spans="1:1">
      <c r="A262" t="s">
        <v>63</v>
      </c>
    </row>
    <row r="263" spans="1:1">
      <c r="A263" t="s">
        <v>72</v>
      </c>
    </row>
    <row r="264" spans="1:1">
      <c r="A264" t="s">
        <v>63</v>
      </c>
    </row>
    <row r="265" spans="1:1">
      <c r="A265" t="s">
        <v>73</v>
      </c>
    </row>
    <row r="266" spans="1:1">
      <c r="A266" s="31">
        <v>6.0000000000000002E-5</v>
      </c>
    </row>
    <row r="267" spans="1:1">
      <c r="A267" t="s">
        <v>74</v>
      </c>
    </row>
    <row r="268" spans="1:1">
      <c r="A268" t="s">
        <v>63</v>
      </c>
    </row>
    <row r="269" spans="1:1">
      <c r="A269" t="s">
        <v>63</v>
      </c>
    </row>
    <row r="270" spans="1:1">
      <c r="A270" t="s">
        <v>63</v>
      </c>
    </row>
    <row r="271" spans="1:1">
      <c r="A271" t="s">
        <v>63</v>
      </c>
    </row>
    <row r="272" spans="1:1">
      <c r="A272" t="s">
        <v>17</v>
      </c>
    </row>
    <row r="273" spans="1:1">
      <c r="A273" t="s">
        <v>75</v>
      </c>
    </row>
    <row r="274" spans="1:1">
      <c r="A274" t="s">
        <v>63</v>
      </c>
    </row>
    <row r="275" spans="1:1">
      <c r="A275" t="s">
        <v>63</v>
      </c>
    </row>
    <row r="276" spans="1:1">
      <c r="A276" t="s">
        <v>63</v>
      </c>
    </row>
    <row r="277" spans="1:1">
      <c r="A277" t="s">
        <v>63</v>
      </c>
    </row>
    <row r="278" spans="1:1">
      <c r="A278" t="s">
        <v>63</v>
      </c>
    </row>
    <row r="279" spans="1:1">
      <c r="A279" t="s">
        <v>63</v>
      </c>
    </row>
    <row r="280" spans="1:1">
      <c r="A280" t="s">
        <v>63</v>
      </c>
    </row>
    <row r="281" spans="1:1">
      <c r="A281" t="s">
        <v>63</v>
      </c>
    </row>
    <row r="282" spans="1:1">
      <c r="A282" t="s">
        <v>63</v>
      </c>
    </row>
    <row r="283" spans="1:1">
      <c r="A283" t="s">
        <v>76</v>
      </c>
    </row>
    <row r="284" spans="1:1">
      <c r="A284" t="s">
        <v>63</v>
      </c>
    </row>
    <row r="285" spans="1:1">
      <c r="A285" t="s">
        <v>63</v>
      </c>
    </row>
    <row r="286" spans="1:1">
      <c r="A286" t="s">
        <v>63</v>
      </c>
    </row>
    <row r="287" spans="1:1">
      <c r="A287" t="s">
        <v>63</v>
      </c>
    </row>
    <row r="288" spans="1:1">
      <c r="A288" t="s">
        <v>63</v>
      </c>
    </row>
    <row r="289" spans="1:1">
      <c r="A289" t="s">
        <v>63</v>
      </c>
    </row>
    <row r="290" spans="1:1">
      <c r="A290" t="s">
        <v>77</v>
      </c>
    </row>
    <row r="291" spans="1:1">
      <c r="A291" t="s">
        <v>52</v>
      </c>
    </row>
    <row r="292" spans="1:1">
      <c r="A292" t="s">
        <v>29</v>
      </c>
    </row>
    <row r="293" spans="1:1">
      <c r="A293" t="s">
        <v>63</v>
      </c>
    </row>
    <row r="294" spans="1:1">
      <c r="A294" t="s">
        <v>14</v>
      </c>
    </row>
    <row r="295" spans="1:1">
      <c r="A295" t="s">
        <v>78</v>
      </c>
    </row>
    <row r="296" spans="1:1">
      <c r="A296" t="s">
        <v>13</v>
      </c>
    </row>
    <row r="297" spans="1:1">
      <c r="A297" t="s">
        <v>63</v>
      </c>
    </row>
    <row r="298" spans="1:1">
      <c r="A298" t="s">
        <v>79</v>
      </c>
    </row>
    <row r="299" spans="1:1">
      <c r="A299" t="s">
        <v>63</v>
      </c>
    </row>
    <row r="300" spans="1:1">
      <c r="A300" t="s">
        <v>63</v>
      </c>
    </row>
    <row r="301" spans="1:1">
      <c r="A301" t="s">
        <v>63</v>
      </c>
    </row>
    <row r="302" spans="1:1">
      <c r="A302" t="s">
        <v>41</v>
      </c>
    </row>
    <row r="303" spans="1:1">
      <c r="A303" t="s">
        <v>63</v>
      </c>
    </row>
    <row r="304" spans="1:1">
      <c r="A304" t="s">
        <v>63</v>
      </c>
    </row>
    <row r="305" spans="1:1">
      <c r="A305" t="s">
        <v>63</v>
      </c>
    </row>
    <row r="306" spans="1:1">
      <c r="A306" t="s">
        <v>63</v>
      </c>
    </row>
    <row r="307" spans="1:1">
      <c r="A307" t="s">
        <v>80</v>
      </c>
    </row>
    <row r="308" spans="1:1">
      <c r="A308" t="s">
        <v>63</v>
      </c>
    </row>
    <row r="309" spans="1:1">
      <c r="A309" t="s">
        <v>63</v>
      </c>
    </row>
    <row r="310" spans="1:1">
      <c r="A310" t="s">
        <v>81</v>
      </c>
    </row>
    <row r="311" spans="1:1">
      <c r="A311" t="s">
        <v>63</v>
      </c>
    </row>
    <row r="312" spans="1:1">
      <c r="A312" t="s">
        <v>63</v>
      </c>
    </row>
    <row r="313" spans="1:1">
      <c r="A313" t="s">
        <v>82</v>
      </c>
    </row>
    <row r="314" spans="1:1">
      <c r="A314" s="31">
        <v>2.0000000000000002E-5</v>
      </c>
    </row>
    <row r="315" spans="1:1">
      <c r="A315" t="s">
        <v>63</v>
      </c>
    </row>
    <row r="316" spans="1:1">
      <c r="A316" t="s">
        <v>63</v>
      </c>
    </row>
    <row r="317" spans="1:1">
      <c r="A317" t="s">
        <v>63</v>
      </c>
    </row>
    <row r="318" spans="1:1">
      <c r="A318" t="s">
        <v>83</v>
      </c>
    </row>
    <row r="319" spans="1:1">
      <c r="A319" t="s">
        <v>84</v>
      </c>
    </row>
    <row r="320" spans="1:1">
      <c r="A320" t="s">
        <v>70</v>
      </c>
    </row>
    <row r="321" spans="1:1">
      <c r="A321" t="s">
        <v>63</v>
      </c>
    </row>
    <row r="322" spans="1:1">
      <c r="A322" t="s">
        <v>85</v>
      </c>
    </row>
    <row r="323" spans="1:1">
      <c r="A323" t="s">
        <v>63</v>
      </c>
    </row>
    <row r="324" spans="1:1">
      <c r="A324" t="s">
        <v>63</v>
      </c>
    </row>
    <row r="325" spans="1:1">
      <c r="A325" t="s">
        <v>63</v>
      </c>
    </row>
    <row r="326" spans="1:1">
      <c r="A326" t="s">
        <v>58</v>
      </c>
    </row>
    <row r="327" spans="1:1">
      <c r="A327" t="s">
        <v>50</v>
      </c>
    </row>
    <row r="328" spans="1:1">
      <c r="A328" t="s">
        <v>86</v>
      </c>
    </row>
    <row r="329" spans="1:1">
      <c r="A329" t="s">
        <v>34</v>
      </c>
    </row>
    <row r="330" spans="1:1">
      <c r="A330" t="s">
        <v>63</v>
      </c>
    </row>
    <row r="331" spans="1:1">
      <c r="A331" t="s">
        <v>63</v>
      </c>
    </row>
    <row r="332" spans="1:1">
      <c r="A332" s="31">
        <v>1.0000000000000001E-5</v>
      </c>
    </row>
    <row r="333" spans="1:1">
      <c r="A333" t="s">
        <v>63</v>
      </c>
    </row>
    <row r="334" spans="1:1">
      <c r="A334" t="s">
        <v>87</v>
      </c>
    </row>
    <row r="335" spans="1:1">
      <c r="A335" t="s">
        <v>88</v>
      </c>
    </row>
    <row r="336" spans="1:1">
      <c r="A336" t="s">
        <v>75</v>
      </c>
    </row>
    <row r="337" spans="1:1">
      <c r="A337" t="s">
        <v>32</v>
      </c>
    </row>
    <row r="338" spans="1:1">
      <c r="A338" t="s">
        <v>63</v>
      </c>
    </row>
    <row r="339" spans="1:1">
      <c r="A339" s="31">
        <v>1.0000000000000001E-5</v>
      </c>
    </row>
    <row r="340" spans="1:1">
      <c r="A340" t="s">
        <v>89</v>
      </c>
    </row>
    <row r="341" spans="1:1">
      <c r="A341" t="s">
        <v>63</v>
      </c>
    </row>
    <row r="342" spans="1:1">
      <c r="A342" s="31">
        <v>1.0000000000000001E-5</v>
      </c>
    </row>
    <row r="343" spans="1:1">
      <c r="A343" s="31">
        <v>4.0000000000000003E-5</v>
      </c>
    </row>
    <row r="344" spans="1:1">
      <c r="A344" t="s">
        <v>63</v>
      </c>
    </row>
    <row r="345" spans="1:1">
      <c r="A345" t="s">
        <v>90</v>
      </c>
    </row>
    <row r="346" spans="1:1">
      <c r="A346" t="s">
        <v>91</v>
      </c>
    </row>
    <row r="347" spans="1:1">
      <c r="A347" t="s">
        <v>66</v>
      </c>
    </row>
    <row r="348" spans="1:1">
      <c r="A348" t="s">
        <v>63</v>
      </c>
    </row>
    <row r="349" spans="1:1">
      <c r="A349" t="s">
        <v>63</v>
      </c>
    </row>
    <row r="350" spans="1:1">
      <c r="A350" t="s">
        <v>63</v>
      </c>
    </row>
    <row r="351" spans="1:1">
      <c r="A351" t="s">
        <v>63</v>
      </c>
    </row>
    <row r="352" spans="1:1">
      <c r="A352" t="s">
        <v>14</v>
      </c>
    </row>
    <row r="353" spans="1:1">
      <c r="A353" t="s">
        <v>92</v>
      </c>
    </row>
    <row r="354" spans="1:1">
      <c r="A354" t="s">
        <v>13</v>
      </c>
    </row>
    <row r="355" spans="1:1">
      <c r="A355" t="s">
        <v>93</v>
      </c>
    </row>
    <row r="356" spans="1:1">
      <c r="A356" t="s">
        <v>94</v>
      </c>
    </row>
    <row r="357" spans="1:1">
      <c r="A357" t="s">
        <v>95</v>
      </c>
    </row>
    <row r="358" spans="1:1">
      <c r="A358" t="s">
        <v>96</v>
      </c>
    </row>
    <row r="359" spans="1:1">
      <c r="A359" t="s">
        <v>97</v>
      </c>
    </row>
    <row r="360" spans="1:1">
      <c r="A360" t="s">
        <v>98</v>
      </c>
    </row>
    <row r="361" spans="1:1">
      <c r="A361" t="s">
        <v>99</v>
      </c>
    </row>
    <row r="362" spans="1:1">
      <c r="A362" t="s">
        <v>95</v>
      </c>
    </row>
    <row r="363" spans="1:1">
      <c r="A363" t="s">
        <v>100</v>
      </c>
    </row>
    <row r="364" spans="1:1">
      <c r="A364" s="31">
        <v>98999999999.999893</v>
      </c>
    </row>
    <row r="365" spans="1:1">
      <c r="A365" t="s">
        <v>101</v>
      </c>
    </row>
    <row r="366" spans="1:1">
      <c r="A366" t="s">
        <v>102</v>
      </c>
    </row>
    <row r="367" spans="1:1">
      <c r="A367" t="s">
        <v>103</v>
      </c>
    </row>
    <row r="368" spans="1:1">
      <c r="A368" t="s">
        <v>104</v>
      </c>
    </row>
    <row r="369" spans="1:1">
      <c r="A369" t="s">
        <v>105</v>
      </c>
    </row>
    <row r="370" spans="1:1">
      <c r="A370" t="s">
        <v>105</v>
      </c>
    </row>
    <row r="371" spans="1:1">
      <c r="A371" t="s">
        <v>106</v>
      </c>
    </row>
    <row r="372" spans="1:1">
      <c r="A372" t="s">
        <v>107</v>
      </c>
    </row>
    <row r="373" spans="1:1">
      <c r="A373" t="s">
        <v>108</v>
      </c>
    </row>
    <row r="374" spans="1:1">
      <c r="A374" t="s">
        <v>109</v>
      </c>
    </row>
    <row r="375" spans="1:1">
      <c r="A375" t="s">
        <v>110</v>
      </c>
    </row>
    <row r="376" spans="1:1">
      <c r="A376" t="s">
        <v>111</v>
      </c>
    </row>
    <row r="377" spans="1:1">
      <c r="A377" t="s">
        <v>112</v>
      </c>
    </row>
    <row r="378" spans="1:1">
      <c r="A378" s="31">
        <v>95000000000</v>
      </c>
    </row>
    <row r="379" spans="1:1">
      <c r="A379" t="s">
        <v>113</v>
      </c>
    </row>
    <row r="380" spans="1:1">
      <c r="A380" t="s">
        <v>114</v>
      </c>
    </row>
    <row r="381" spans="1:1">
      <c r="A381" t="s">
        <v>115</v>
      </c>
    </row>
    <row r="382" spans="1:1">
      <c r="A382" s="31">
        <v>74999999999.999893</v>
      </c>
    </row>
    <row r="383" spans="1:1">
      <c r="A383" t="s">
        <v>95</v>
      </c>
    </row>
    <row r="384" spans="1:1">
      <c r="A384" t="s">
        <v>116</v>
      </c>
    </row>
    <row r="385" spans="1:1">
      <c r="A385" t="s">
        <v>117</v>
      </c>
    </row>
    <row r="386" spans="1:1">
      <c r="A386" t="s">
        <v>118</v>
      </c>
    </row>
    <row r="387" spans="1:1">
      <c r="A387" t="s">
        <v>100</v>
      </c>
    </row>
    <row r="388" spans="1:1">
      <c r="A388" s="31">
        <v>69999999999.999893</v>
      </c>
    </row>
    <row r="389" spans="1:1">
      <c r="A389" t="s">
        <v>94</v>
      </c>
    </row>
    <row r="390" spans="1:1">
      <c r="A390" t="s">
        <v>119</v>
      </c>
    </row>
    <row r="391" spans="1:1">
      <c r="A391" t="s">
        <v>100</v>
      </c>
    </row>
    <row r="392" spans="1:1">
      <c r="A392" t="s">
        <v>120</v>
      </c>
    </row>
    <row r="393" spans="1:1">
      <c r="A393" t="s">
        <v>121</v>
      </c>
    </row>
    <row r="394" spans="1:1">
      <c r="A394" t="s">
        <v>122</v>
      </c>
    </row>
    <row r="395" spans="1:1">
      <c r="A395" s="31">
        <v>88999999999.999893</v>
      </c>
    </row>
    <row r="396" spans="1:1">
      <c r="A396" t="s">
        <v>100</v>
      </c>
    </row>
    <row r="397" spans="1:1">
      <c r="A397" t="s">
        <v>14</v>
      </c>
    </row>
    <row r="398" spans="1:1">
      <c r="A398" t="s">
        <v>123</v>
      </c>
    </row>
    <row r="399" spans="1:1">
      <c r="A399" t="s">
        <v>13</v>
      </c>
    </row>
    <row r="400" spans="1:1">
      <c r="A400" t="s">
        <v>124</v>
      </c>
    </row>
    <row r="401" spans="1:1">
      <c r="A401" t="s">
        <v>63</v>
      </c>
    </row>
    <row r="402" spans="1:1">
      <c r="A402" s="31">
        <v>7.9999999999999996E-6</v>
      </c>
    </row>
    <row r="403" spans="1:1">
      <c r="A403" t="s">
        <v>63</v>
      </c>
    </row>
    <row r="404" spans="1:1">
      <c r="A404" t="s">
        <v>63</v>
      </c>
    </row>
    <row r="405" spans="1:1">
      <c r="A405" t="s">
        <v>63</v>
      </c>
    </row>
    <row r="406" spans="1:1">
      <c r="A406" t="s">
        <v>125</v>
      </c>
    </row>
    <row r="407" spans="1:1">
      <c r="A407" t="s">
        <v>126</v>
      </c>
    </row>
    <row r="408" spans="1:1">
      <c r="A408" t="s">
        <v>63</v>
      </c>
    </row>
    <row r="409" spans="1:1">
      <c r="A409" t="s">
        <v>63</v>
      </c>
    </row>
    <row r="410" spans="1:1">
      <c r="A410" t="s">
        <v>63</v>
      </c>
    </row>
    <row r="411" spans="1:1">
      <c r="A411" t="s">
        <v>127</v>
      </c>
    </row>
    <row r="412" spans="1:1">
      <c r="A412" t="s">
        <v>63</v>
      </c>
    </row>
    <row r="413" spans="1:1">
      <c r="A413" t="s">
        <v>128</v>
      </c>
    </row>
    <row r="414" spans="1:1">
      <c r="A414" s="31">
        <v>3.9999999999999998E-6</v>
      </c>
    </row>
    <row r="415" spans="1:1">
      <c r="A415" s="31">
        <v>4.0000000000000003E-5</v>
      </c>
    </row>
    <row r="416" spans="1:1">
      <c r="A416" t="s">
        <v>63</v>
      </c>
    </row>
    <row r="417" spans="1:1">
      <c r="A417" t="s">
        <v>63</v>
      </c>
    </row>
    <row r="418" spans="1:1">
      <c r="A418" t="s">
        <v>63</v>
      </c>
    </row>
    <row r="419" spans="1:1">
      <c r="A419" t="s">
        <v>63</v>
      </c>
    </row>
    <row r="420" spans="1:1">
      <c r="A420" t="s">
        <v>101</v>
      </c>
    </row>
    <row r="421" spans="1:1">
      <c r="A421" t="s">
        <v>129</v>
      </c>
    </row>
    <row r="422" spans="1:1">
      <c r="A422" t="s">
        <v>63</v>
      </c>
    </row>
    <row r="423" spans="1:1">
      <c r="A423" t="s">
        <v>63</v>
      </c>
    </row>
    <row r="424" spans="1:1">
      <c r="A424" t="s">
        <v>63</v>
      </c>
    </row>
    <row r="425" spans="1:1">
      <c r="A425" t="s">
        <v>63</v>
      </c>
    </row>
    <row r="426" spans="1:1">
      <c r="A426" t="s">
        <v>63</v>
      </c>
    </row>
    <row r="427" spans="1:1">
      <c r="A427" t="s">
        <v>63</v>
      </c>
    </row>
    <row r="428" spans="1:1">
      <c r="A428" t="s">
        <v>63</v>
      </c>
    </row>
    <row r="429" spans="1:1">
      <c r="A429" t="s">
        <v>63</v>
      </c>
    </row>
    <row r="430" spans="1:1">
      <c r="A430" t="s">
        <v>63</v>
      </c>
    </row>
    <row r="431" spans="1:1">
      <c r="A431" t="s">
        <v>130</v>
      </c>
    </row>
    <row r="432" spans="1:1">
      <c r="A432" t="s">
        <v>63</v>
      </c>
    </row>
    <row r="433" spans="1:1">
      <c r="A433" t="s">
        <v>63</v>
      </c>
    </row>
    <row r="434" spans="1:1">
      <c r="A434" t="s">
        <v>63</v>
      </c>
    </row>
    <row r="435" spans="1:1">
      <c r="A435" t="s">
        <v>63</v>
      </c>
    </row>
    <row r="436" spans="1:1">
      <c r="A436" t="s">
        <v>63</v>
      </c>
    </row>
    <row r="437" spans="1:1">
      <c r="A437" t="s">
        <v>63</v>
      </c>
    </row>
    <row r="438" spans="1:1">
      <c r="A438" t="s">
        <v>131</v>
      </c>
    </row>
    <row r="439" spans="1:1">
      <c r="A439" t="s">
        <v>116</v>
      </c>
    </row>
    <row r="440" spans="1:1">
      <c r="A440" t="s">
        <v>94</v>
      </c>
    </row>
    <row r="441" spans="1:1">
      <c r="A441" t="s">
        <v>63</v>
      </c>
    </row>
    <row r="442" spans="1:1">
      <c r="A442" t="s">
        <v>14</v>
      </c>
    </row>
    <row r="443" spans="1:1">
      <c r="A443" t="s">
        <v>132</v>
      </c>
    </row>
    <row r="444" spans="1:1">
      <c r="A444" t="s">
        <v>13</v>
      </c>
    </row>
    <row r="445" spans="1:1">
      <c r="A445" t="s">
        <v>133</v>
      </c>
    </row>
    <row r="446" spans="1:1">
      <c r="A446" t="s">
        <v>63</v>
      </c>
    </row>
    <row r="447" spans="1:1">
      <c r="A447" t="s">
        <v>63</v>
      </c>
    </row>
    <row r="448" spans="1:1">
      <c r="A448" t="s">
        <v>134</v>
      </c>
    </row>
    <row r="449" spans="1:1">
      <c r="A449" s="31">
        <v>9.9999999999999995E-7</v>
      </c>
    </row>
    <row r="450" spans="1:1">
      <c r="A450" t="s">
        <v>63</v>
      </c>
    </row>
    <row r="451" spans="1:1">
      <c r="A451" t="s">
        <v>63</v>
      </c>
    </row>
    <row r="452" spans="1:1">
      <c r="A452" t="s">
        <v>63</v>
      </c>
    </row>
    <row r="453" spans="1:1">
      <c r="A453" t="s">
        <v>116</v>
      </c>
    </row>
    <row r="454" spans="1:1">
      <c r="A454" t="s">
        <v>135</v>
      </c>
    </row>
    <row r="455" spans="1:1">
      <c r="A455" t="s">
        <v>125</v>
      </c>
    </row>
    <row r="456" spans="1:1">
      <c r="A456" t="s">
        <v>63</v>
      </c>
    </row>
    <row r="457" spans="1:1">
      <c r="A457" t="s">
        <v>102</v>
      </c>
    </row>
    <row r="458" spans="1:1">
      <c r="A458" t="s">
        <v>63</v>
      </c>
    </row>
    <row r="459" spans="1:1">
      <c r="A459" t="s">
        <v>63</v>
      </c>
    </row>
    <row r="460" spans="1:1">
      <c r="A460" t="s">
        <v>63</v>
      </c>
    </row>
    <row r="461" spans="1:1">
      <c r="A461" t="s">
        <v>120</v>
      </c>
    </row>
    <row r="462" spans="1:1">
      <c r="A462" t="s">
        <v>115</v>
      </c>
    </row>
    <row r="463" spans="1:1">
      <c r="A463" t="s">
        <v>136</v>
      </c>
    </row>
    <row r="464" spans="1:1">
      <c r="A464" t="s">
        <v>99</v>
      </c>
    </row>
    <row r="465" spans="1:1">
      <c r="A465" t="s">
        <v>63</v>
      </c>
    </row>
    <row r="466" spans="1:1">
      <c r="A466" t="s">
        <v>63</v>
      </c>
    </row>
    <row r="467" spans="1:1">
      <c r="A467" s="31">
        <v>9.9999999999999995E-7</v>
      </c>
    </row>
    <row r="468" spans="1:1">
      <c r="A468" t="s">
        <v>63</v>
      </c>
    </row>
    <row r="469" spans="1:1">
      <c r="A469" t="s">
        <v>137</v>
      </c>
    </row>
    <row r="470" spans="1:1">
      <c r="A470" s="31">
        <v>5.0000000000000002E-5</v>
      </c>
    </row>
    <row r="471" spans="1:1">
      <c r="A471" t="s">
        <v>129</v>
      </c>
    </row>
    <row r="472" spans="1:1">
      <c r="A472" t="s">
        <v>97</v>
      </c>
    </row>
    <row r="473" spans="1:1">
      <c r="A473" t="s">
        <v>63</v>
      </c>
    </row>
    <row r="474" spans="1:1">
      <c r="A474" s="31">
        <v>9.9999999999999995E-7</v>
      </c>
    </row>
    <row r="475" spans="1:1">
      <c r="A475" t="s">
        <v>138</v>
      </c>
    </row>
    <row r="476" spans="1:1">
      <c r="A476" t="s">
        <v>63</v>
      </c>
    </row>
    <row r="477" spans="1:1">
      <c r="A477" s="31">
        <v>9.9999999999999995E-7</v>
      </c>
    </row>
    <row r="478" spans="1:1">
      <c r="A478" s="31">
        <v>3.0000000000000001E-6</v>
      </c>
    </row>
    <row r="479" spans="1:1">
      <c r="A479" t="s">
        <v>63</v>
      </c>
    </row>
    <row r="480" spans="1:1">
      <c r="A480" s="31">
        <v>2.0000000000000002E-5</v>
      </c>
    </row>
    <row r="481" spans="1:1">
      <c r="A481" s="31">
        <v>3.0000000000000001E-5</v>
      </c>
    </row>
    <row r="482" spans="1:1">
      <c r="A482" s="31">
        <v>64999999999.999901</v>
      </c>
    </row>
    <row r="483" spans="1:1">
      <c r="A483" t="s">
        <v>63</v>
      </c>
    </row>
    <row r="484" spans="1:1">
      <c r="A484" t="s">
        <v>63</v>
      </c>
    </row>
    <row r="485" spans="1:1">
      <c r="A485" t="s">
        <v>63</v>
      </c>
    </row>
    <row r="486" spans="1:1">
      <c r="A486" t="s">
        <v>63</v>
      </c>
    </row>
    <row r="487" spans="1:1">
      <c r="A487" t="s">
        <v>14</v>
      </c>
    </row>
    <row r="488" spans="1:1">
      <c r="A488" t="s">
        <v>139</v>
      </c>
    </row>
    <row r="489" spans="1:1">
      <c r="A489" t="s">
        <v>13</v>
      </c>
    </row>
    <row r="490" spans="1:1">
      <c r="A490" s="30">
        <v>17081545</v>
      </c>
    </row>
    <row r="491" spans="1:1">
      <c r="A491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adx Duk2</vt:lpstr>
      <vt:lpstr>Hoja1</vt:lpstr>
      <vt:lpstr>Hoja1!_20181018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Hill</dc:creator>
  <cp:lastModifiedBy>Diego</cp:lastModifiedBy>
  <dcterms:created xsi:type="dcterms:W3CDTF">2010-06-08T10:41:15Z</dcterms:created>
  <dcterms:modified xsi:type="dcterms:W3CDTF">2018-10-18T12:30:14Z</dcterms:modified>
</cp:coreProperties>
</file>